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35" windowWidth="18195" windowHeight="9585" activeTab="0"/>
  </bookViews>
  <sheets>
    <sheet name="12312022" sheetId="1" r:id="rId1"/>
  </sheets>
  <definedNames>
    <definedName name="_xlnm.Print_Area" localSheetId="0">'12312022'!$A$1:$E$10</definedName>
  </definedNames>
  <calcPr fullCalcOnLoad="1" fullPrecision="0"/>
</workbook>
</file>

<file path=xl/sharedStrings.xml><?xml version="1.0" encoding="utf-8"?>
<sst xmlns="http://schemas.openxmlformats.org/spreadsheetml/2006/main" count="96" uniqueCount="34">
  <si>
    <t xml:space="preserve">UCPB LEASING AND FINANCE CORPORATION </t>
  </si>
  <si>
    <t xml:space="preserve">Outstanding Balance </t>
  </si>
  <si>
    <t>Facility</t>
  </si>
  <si>
    <t>UCPB</t>
  </si>
  <si>
    <t>Short Term Loan</t>
  </si>
  <si>
    <t>Medium Term Loan</t>
  </si>
  <si>
    <t>TOTAL</t>
  </si>
  <si>
    <t>Security Bank</t>
  </si>
  <si>
    <t>PNB</t>
  </si>
  <si>
    <t>Robinsons Bank</t>
  </si>
  <si>
    <t xml:space="preserve">UCPB </t>
  </si>
  <si>
    <t>Creditor</t>
  </si>
  <si>
    <t>Original Amount</t>
  </si>
  <si>
    <t>90-day PN</t>
  </si>
  <si>
    <t>NG Guarantee</t>
  </si>
  <si>
    <t xml:space="preserve">Banco De Oro </t>
  </si>
  <si>
    <t>Domestic Bills Purchase Line</t>
  </si>
  <si>
    <t>East West Bank</t>
  </si>
  <si>
    <t xml:space="preserve">East West Bank </t>
  </si>
  <si>
    <t xml:space="preserve">Philippine Business Bank </t>
  </si>
  <si>
    <t xml:space="preserve">Sterling Bank of Asia </t>
  </si>
  <si>
    <t>Sterling Bank</t>
  </si>
  <si>
    <t xml:space="preserve">Robinsons Bank </t>
  </si>
  <si>
    <t xml:space="preserve">Security Bank </t>
  </si>
  <si>
    <t>SCHEDULE OF BORROWINGS</t>
  </si>
  <si>
    <t>None</t>
  </si>
  <si>
    <t xml:space="preserve"> As of December 31, 2020</t>
  </si>
  <si>
    <t xml:space="preserve"> As of December 31, 2021</t>
  </si>
  <si>
    <t>Land Bank of the Philippines</t>
  </si>
  <si>
    <t>Promissory Note Line (PNL)</t>
  </si>
  <si>
    <t>Promissory Note Line (90 day PN)</t>
  </si>
  <si>
    <t xml:space="preserve"> As of December 31, 2022</t>
  </si>
  <si>
    <t xml:space="preserve"> (Domestic)</t>
  </si>
  <si>
    <t>ULFC has no foreign borrowings nor subsidies from the government</t>
  </si>
</sst>
</file>

<file path=xl/styles.xml><?xml version="1.0" encoding="utf-8"?>
<styleSheet xmlns="http://schemas.openxmlformats.org/spreadsheetml/2006/main">
  <numFmts count="3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₱&quot;#,##0;\-&quot;₱&quot;#,##0"/>
    <numFmt numFmtId="171" formatCode="&quot;₱&quot;#,##0;[Red]\-&quot;₱&quot;#,##0"/>
    <numFmt numFmtId="172" formatCode="&quot;₱&quot;#,##0.00;\-&quot;₱&quot;#,##0.00"/>
    <numFmt numFmtId="173" formatCode="&quot;₱&quot;#,##0.00;[Red]\-&quot;₱&quot;#,##0.00"/>
    <numFmt numFmtId="174" formatCode="_-&quot;₱&quot;* #,##0_-;\-&quot;₱&quot;* #,##0_-;_-&quot;₱&quot;* &quot;-&quot;_-;_-@_-"/>
    <numFmt numFmtId="175" formatCode="_-* #,##0_-;\-* #,##0_-;_-* &quot;-&quot;_-;_-@_-"/>
    <numFmt numFmtId="176" formatCode="_-&quot;₱&quot;* #,##0.00_-;\-&quot;₱&quot;* #,##0.00_-;_-&quot;₱&quot;* &quot;-&quot;??_-;_-@_-"/>
    <numFmt numFmtId="177" formatCode="_-* #,##0.00_-;\-* #,##0.00_-;_-* &quot;-&quot;??_-;_-@_-"/>
    <numFmt numFmtId="178" formatCode="0.000%"/>
    <numFmt numFmtId="179" formatCode="mm/dd/yyyy;@"/>
    <numFmt numFmtId="180" formatCode="_(* #,##0.000_);_(* \(#,##0.000\);_(* &quot;-&quot;??_);_(@_)"/>
    <numFmt numFmtId="181" formatCode="_(* #,##0.0_);_(* \(#,##0.0\);_(* &quot;-&quot;??_);_(@_)"/>
    <numFmt numFmtId="182" formatCode="[$-3409]dddd\,\ mmmm\ dd\,\ yyyy"/>
    <numFmt numFmtId="183" formatCode="[$-3409]mmmm\ dd\,\ yyyy;@"/>
    <numFmt numFmtId="184" formatCode="0.0%"/>
    <numFmt numFmtId="185" formatCode="0.0000%"/>
    <numFmt numFmtId="186" formatCode="mm/dd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3" applyFont="1" applyFill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43" fontId="6" fillId="33" borderId="0" xfId="43" applyFont="1" applyFill="1" applyAlignment="1">
      <alignment/>
    </xf>
    <xf numFmtId="43" fontId="5" fillId="33" borderId="0" xfId="43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3" fontId="5" fillId="33" borderId="0" xfId="0" applyNumberFormat="1" applyFont="1" applyFill="1" applyBorder="1" applyAlignment="1">
      <alignment horizontal="right"/>
    </xf>
    <xf numFmtId="43" fontId="5" fillId="33" borderId="0" xfId="43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43" fontId="5" fillId="33" borderId="11" xfId="43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43" fontId="5" fillId="33" borderId="14" xfId="43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43" fontId="5" fillId="33" borderId="16" xfId="43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43" fontId="5" fillId="33" borderId="15" xfId="43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43" fontId="5" fillId="33" borderId="13" xfId="43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43" fontId="5" fillId="33" borderId="17" xfId="43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183" fontId="6" fillId="33" borderId="0" xfId="43" applyNumberFormat="1" applyFont="1" applyFill="1" applyAlignment="1">
      <alignment horizontal="left" wrapText="1"/>
    </xf>
    <xf numFmtId="0" fontId="5" fillId="33" borderId="18" xfId="0" applyFont="1" applyFill="1" applyBorder="1" applyAlignment="1">
      <alignment horizontal="left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43" fontId="6" fillId="33" borderId="20" xfId="43" applyFont="1" applyFill="1" applyBorder="1" applyAlignment="1">
      <alignment horizontal="center"/>
    </xf>
    <xf numFmtId="43" fontId="5" fillId="33" borderId="19" xfId="43" applyFont="1" applyFill="1" applyBorder="1" applyAlignment="1">
      <alignment horizontal="center"/>
    </xf>
    <xf numFmtId="39" fontId="5" fillId="33" borderId="20" xfId="43" applyNumberFormat="1" applyFont="1" applyFill="1" applyBorder="1" applyAlignment="1">
      <alignment horizontal="right"/>
    </xf>
    <xf numFmtId="39" fontId="5" fillId="33" borderId="0" xfId="43" applyNumberFormat="1" applyFont="1" applyFill="1" applyBorder="1" applyAlignment="1">
      <alignment horizontal="right"/>
    </xf>
    <xf numFmtId="39" fontId="5" fillId="33" borderId="21" xfId="43" applyNumberFormat="1" applyFont="1" applyFill="1" applyBorder="1" applyAlignment="1">
      <alignment horizontal="right"/>
    </xf>
    <xf numFmtId="39" fontId="5" fillId="33" borderId="18" xfId="43" applyNumberFormat="1" applyFont="1" applyFill="1" applyBorder="1" applyAlignment="1">
      <alignment horizontal="right"/>
    </xf>
    <xf numFmtId="39" fontId="46" fillId="33" borderId="20" xfId="43" applyNumberFormat="1" applyFont="1" applyFill="1" applyBorder="1" applyAlignment="1">
      <alignment horizontal="right"/>
    </xf>
    <xf numFmtId="39" fontId="5" fillId="33" borderId="22" xfId="43" applyNumberFormat="1" applyFont="1" applyFill="1" applyBorder="1" applyAlignment="1">
      <alignment horizontal="right"/>
    </xf>
    <xf numFmtId="43" fontId="4" fillId="33" borderId="23" xfId="43" applyFont="1" applyFill="1" applyBorder="1" applyAlignment="1">
      <alignment horizontal="right"/>
    </xf>
    <xf numFmtId="43" fontId="4" fillId="33" borderId="17" xfId="43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24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left" vertical="top"/>
    </xf>
    <xf numFmtId="0" fontId="5" fillId="33" borderId="24" xfId="0" applyFont="1" applyFill="1" applyBorder="1" applyAlignment="1">
      <alignment/>
    </xf>
    <xf numFmtId="43" fontId="5" fillId="33" borderId="24" xfId="43" applyFont="1" applyFill="1" applyBorder="1" applyAlignment="1">
      <alignment horizontal="center"/>
    </xf>
    <xf numFmtId="43" fontId="4" fillId="33" borderId="10" xfId="43" applyFont="1" applyFill="1" applyBorder="1" applyAlignment="1">
      <alignment horizontal="right"/>
    </xf>
    <xf numFmtId="43" fontId="6" fillId="33" borderId="10" xfId="43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39" fontId="5" fillId="33" borderId="15" xfId="43" applyNumberFormat="1" applyFont="1" applyFill="1" applyBorder="1" applyAlignment="1">
      <alignment horizontal="right"/>
    </xf>
    <xf numFmtId="39" fontId="5" fillId="33" borderId="11" xfId="43" applyNumberFormat="1" applyFont="1" applyFill="1" applyBorder="1" applyAlignment="1">
      <alignment horizontal="right"/>
    </xf>
    <xf numFmtId="39" fontId="5" fillId="33" borderId="14" xfId="43" applyNumberFormat="1" applyFont="1" applyFill="1" applyBorder="1" applyAlignment="1">
      <alignment horizontal="right"/>
    </xf>
    <xf numFmtId="39" fontId="46" fillId="33" borderId="11" xfId="43" applyNumberFormat="1" applyFont="1" applyFill="1" applyBorder="1" applyAlignment="1">
      <alignment horizontal="right"/>
    </xf>
    <xf numFmtId="39" fontId="5" fillId="33" borderId="16" xfId="43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9" fontId="5" fillId="33" borderId="24" xfId="43" applyNumberFormat="1" applyFont="1" applyFill="1" applyBorder="1" applyAlignment="1">
      <alignment horizontal="right"/>
    </xf>
    <xf numFmtId="43" fontId="6" fillId="33" borderId="0" xfId="43" applyFont="1" applyFill="1" applyAlignment="1">
      <alignment horizontal="left"/>
    </xf>
    <xf numFmtId="183" fontId="6" fillId="33" borderId="0" xfId="43" applyNumberFormat="1" applyFont="1" applyFill="1" applyAlignment="1">
      <alignment horizontal="left" wrapText="1"/>
    </xf>
    <xf numFmtId="43" fontId="6" fillId="33" borderId="0" xfId="43" applyFont="1" applyFill="1" applyAlignment="1">
      <alignment horizontal="left"/>
    </xf>
    <xf numFmtId="183" fontId="6" fillId="33" borderId="0" xfId="43" applyNumberFormat="1" applyFont="1" applyFill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</cellXfs>
  <cellStyles count="50">
    <cellStyle name="Normal" xfId="0"/>
    <cellStyle name="20% - Accent1" xfId="15"/>
    <cellStyle name="20% - Accent1 23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82" zoomScaleNormal="82" zoomScalePageLayoutView="0" workbookViewId="0" topLeftCell="A1">
      <selection activeCell="G14" sqref="G14"/>
    </sheetView>
  </sheetViews>
  <sheetFormatPr defaultColWidth="9.140625" defaultRowHeight="15"/>
  <cols>
    <col min="1" max="1" width="3.00390625" style="1" customWidth="1"/>
    <col min="2" max="2" width="37.00390625" style="1" customWidth="1"/>
    <col min="3" max="3" width="34.421875" style="1" customWidth="1"/>
    <col min="4" max="4" width="22.421875" style="2" customWidth="1"/>
    <col min="5" max="5" width="21.7109375" style="2" customWidth="1"/>
    <col min="6" max="6" width="22.57421875" style="1" customWidth="1"/>
    <col min="7" max="7" width="21.140625" style="1" customWidth="1"/>
    <col min="8" max="16384" width="9.140625" style="1" customWidth="1"/>
  </cols>
  <sheetData>
    <row r="1" spans="1:5" s="12" customFormat="1" ht="15">
      <c r="A1" s="73" t="s">
        <v>0</v>
      </c>
      <c r="B1" s="73"/>
      <c r="C1" s="73"/>
      <c r="D1" s="73"/>
      <c r="E1" s="11"/>
    </row>
    <row r="2" spans="1:5" s="12" customFormat="1" ht="15">
      <c r="A2" s="73" t="s">
        <v>24</v>
      </c>
      <c r="B2" s="73"/>
      <c r="C2" s="73"/>
      <c r="D2" s="73"/>
      <c r="E2" s="11"/>
    </row>
    <row r="3" spans="1:5" s="12" customFormat="1" ht="15">
      <c r="A3" s="74" t="s">
        <v>31</v>
      </c>
      <c r="B3" s="74"/>
      <c r="C3" s="74"/>
      <c r="D3" s="74"/>
      <c r="E3" s="11"/>
    </row>
    <row r="4" spans="1:5" s="12" customFormat="1" ht="15">
      <c r="A4" s="74" t="s">
        <v>32</v>
      </c>
      <c r="B4" s="74"/>
      <c r="C4" s="74"/>
      <c r="D4" s="74"/>
      <c r="E4" s="11"/>
    </row>
    <row r="5" spans="1:5" s="12" customFormat="1" ht="15">
      <c r="A5" s="37"/>
      <c r="B5" s="37"/>
      <c r="C5" s="37"/>
      <c r="D5" s="11"/>
      <c r="E5" s="11"/>
    </row>
    <row r="6" spans="2:6" s="14" customFormat="1" ht="15">
      <c r="B6" s="13" t="s">
        <v>11</v>
      </c>
      <c r="C6" s="13" t="s">
        <v>2</v>
      </c>
      <c r="D6" s="13" t="s">
        <v>12</v>
      </c>
      <c r="E6" s="61" t="s">
        <v>1</v>
      </c>
      <c r="F6" s="13" t="s">
        <v>14</v>
      </c>
    </row>
    <row r="7" spans="1:6" s="14" customFormat="1" ht="15">
      <c r="A7" s="53"/>
      <c r="B7" s="69" t="s">
        <v>28</v>
      </c>
      <c r="C7" s="62" t="s">
        <v>29</v>
      </c>
      <c r="D7" s="59">
        <v>650000000</v>
      </c>
      <c r="E7" s="70">
        <v>0</v>
      </c>
      <c r="F7" s="75" t="s">
        <v>25</v>
      </c>
    </row>
    <row r="8" spans="2:6" s="14" customFormat="1" ht="15">
      <c r="B8" s="68" t="s">
        <v>28</v>
      </c>
      <c r="C8" s="40" t="s">
        <v>30</v>
      </c>
      <c r="D8" s="43">
        <v>500000000</v>
      </c>
      <c r="E8" s="63">
        <v>0</v>
      </c>
      <c r="F8" s="76"/>
    </row>
    <row r="9" spans="1:6" s="5" customFormat="1" ht="15.75">
      <c r="A9" s="4"/>
      <c r="B9" s="41" t="s">
        <v>6</v>
      </c>
      <c r="C9" s="41"/>
      <c r="D9" s="60">
        <f>SUM(D7:D8)</f>
        <v>1150000000</v>
      </c>
      <c r="E9" s="60">
        <f>SUM(E7:E8)</f>
        <v>0</v>
      </c>
      <c r="F9" s="18"/>
    </row>
    <row r="10" spans="1:5" s="17" customFormat="1" ht="7.5" customHeight="1">
      <c r="A10" s="9"/>
      <c r="B10" s="9"/>
      <c r="C10" s="9"/>
      <c r="D10" s="15"/>
      <c r="E10" s="16"/>
    </row>
    <row r="11" ht="12.75">
      <c r="E11" s="6"/>
    </row>
    <row r="12" ht="15.75">
      <c r="B12" s="78" t="s">
        <v>33</v>
      </c>
    </row>
    <row r="20" spans="2:7" ht="15">
      <c r="B20" s="73" t="s">
        <v>0</v>
      </c>
      <c r="C20" s="73"/>
      <c r="D20" s="73"/>
      <c r="E20" s="73"/>
      <c r="F20" s="11"/>
      <c r="G20" s="12"/>
    </row>
    <row r="21" spans="2:7" ht="15">
      <c r="B21" s="73" t="s">
        <v>24</v>
      </c>
      <c r="C21" s="73"/>
      <c r="D21" s="73"/>
      <c r="E21" s="73"/>
      <c r="F21" s="11"/>
      <c r="G21" s="12"/>
    </row>
    <row r="22" spans="2:7" ht="15">
      <c r="B22" s="74" t="s">
        <v>27</v>
      </c>
      <c r="C22" s="74"/>
      <c r="D22" s="74"/>
      <c r="E22" s="74"/>
      <c r="F22" s="11"/>
      <c r="G22" s="12"/>
    </row>
    <row r="23" spans="2:7" ht="15">
      <c r="B23" s="74" t="s">
        <v>32</v>
      </c>
      <c r="C23" s="74"/>
      <c r="D23" s="74"/>
      <c r="E23" s="74"/>
      <c r="F23" s="11"/>
      <c r="G23" s="12"/>
    </row>
    <row r="24" spans="2:7" ht="15">
      <c r="B24" s="72"/>
      <c r="C24" s="72"/>
      <c r="D24" s="72"/>
      <c r="E24" s="72"/>
      <c r="F24" s="11"/>
      <c r="G24" s="12"/>
    </row>
    <row r="25" spans="2:7" ht="15">
      <c r="B25" s="14"/>
      <c r="C25" s="13" t="s">
        <v>11</v>
      </c>
      <c r="D25" s="13" t="s">
        <v>2</v>
      </c>
      <c r="E25" s="13" t="s">
        <v>12</v>
      </c>
      <c r="F25" s="61" t="s">
        <v>1</v>
      </c>
      <c r="G25" s="13" t="s">
        <v>14</v>
      </c>
    </row>
    <row r="26" spans="2:7" ht="15">
      <c r="B26" s="53"/>
      <c r="C26" s="56" t="s">
        <v>10</v>
      </c>
      <c r="D26" s="58" t="s">
        <v>4</v>
      </c>
      <c r="E26" s="59">
        <v>650000000</v>
      </c>
      <c r="F26" s="59">
        <v>180000000</v>
      </c>
      <c r="G26" s="75" t="s">
        <v>25</v>
      </c>
    </row>
    <row r="27" spans="2:7" ht="15">
      <c r="B27" s="14"/>
      <c r="C27" s="57" t="s">
        <v>10</v>
      </c>
      <c r="D27" s="40" t="s">
        <v>13</v>
      </c>
      <c r="E27" s="43">
        <v>500000000</v>
      </c>
      <c r="F27" s="63">
        <v>0</v>
      </c>
      <c r="G27" s="76"/>
    </row>
    <row r="28" spans="2:7" ht="15">
      <c r="B28" s="54"/>
      <c r="C28" s="23" t="s">
        <v>18</v>
      </c>
      <c r="D28" s="8" t="s">
        <v>4</v>
      </c>
      <c r="E28" s="24">
        <v>120000000</v>
      </c>
      <c r="F28" s="64">
        <v>0</v>
      </c>
      <c r="G28" s="75" t="s">
        <v>25</v>
      </c>
    </row>
    <row r="29" spans="2:7" ht="15">
      <c r="B29" s="54"/>
      <c r="C29" s="25" t="s">
        <v>17</v>
      </c>
      <c r="D29" s="27" t="s">
        <v>16</v>
      </c>
      <c r="E29" s="26">
        <v>10000000</v>
      </c>
      <c r="F29" s="65">
        <v>0</v>
      </c>
      <c r="G29" s="76"/>
    </row>
    <row r="30" spans="2:7" ht="15">
      <c r="B30" s="55"/>
      <c r="C30" s="23" t="s">
        <v>20</v>
      </c>
      <c r="D30" s="8" t="s">
        <v>4</v>
      </c>
      <c r="E30" s="24">
        <v>100000000</v>
      </c>
      <c r="F30" s="66">
        <v>0</v>
      </c>
      <c r="G30" s="75" t="s">
        <v>25</v>
      </c>
    </row>
    <row r="31" spans="2:7" ht="15">
      <c r="B31" s="55"/>
      <c r="C31" s="28" t="s">
        <v>21</v>
      </c>
      <c r="D31" s="30" t="s">
        <v>16</v>
      </c>
      <c r="E31" s="29">
        <v>10000000</v>
      </c>
      <c r="F31" s="67">
        <v>0</v>
      </c>
      <c r="G31" s="76"/>
    </row>
    <row r="32" spans="2:7" ht="15">
      <c r="B32" s="55"/>
      <c r="C32" s="23" t="s">
        <v>9</v>
      </c>
      <c r="D32" s="8" t="s">
        <v>4</v>
      </c>
      <c r="E32" s="24">
        <v>100000000</v>
      </c>
      <c r="F32" s="64">
        <v>0</v>
      </c>
      <c r="G32" s="75" t="s">
        <v>25</v>
      </c>
    </row>
    <row r="33" spans="2:7" ht="15">
      <c r="B33" s="55"/>
      <c r="C33" s="28" t="s">
        <v>22</v>
      </c>
      <c r="D33" s="30" t="s">
        <v>16</v>
      </c>
      <c r="E33" s="29">
        <v>10000000</v>
      </c>
      <c r="F33" s="67">
        <v>0</v>
      </c>
      <c r="G33" s="76"/>
    </row>
    <row r="34" spans="2:7" ht="15.75">
      <c r="B34" s="4"/>
      <c r="C34" s="41" t="s">
        <v>6</v>
      </c>
      <c r="D34" s="41"/>
      <c r="E34" s="60">
        <f>SUM(E26:E33)</f>
        <v>1500000000</v>
      </c>
      <c r="F34" s="60">
        <f>SUM(F26:F33)</f>
        <v>180000000</v>
      </c>
      <c r="G34" s="18"/>
    </row>
    <row r="35" spans="2:7" ht="14.25">
      <c r="B35" s="9"/>
      <c r="C35" s="9"/>
      <c r="D35" s="9"/>
      <c r="E35" s="15"/>
      <c r="F35" s="16"/>
      <c r="G35" s="17"/>
    </row>
    <row r="40" spans="2:7" ht="15">
      <c r="B40" s="73" t="s">
        <v>0</v>
      </c>
      <c r="C40" s="73"/>
      <c r="D40" s="71"/>
      <c r="E40" s="71"/>
      <c r="F40" s="11"/>
      <c r="G40" s="12"/>
    </row>
    <row r="41" spans="2:7" ht="15">
      <c r="B41" s="73" t="s">
        <v>24</v>
      </c>
      <c r="C41" s="73"/>
      <c r="D41" s="71"/>
      <c r="E41" s="71"/>
      <c r="F41" s="11"/>
      <c r="G41" s="12"/>
    </row>
    <row r="42" spans="2:7" ht="15">
      <c r="B42" s="74" t="s">
        <v>26</v>
      </c>
      <c r="C42" s="74"/>
      <c r="D42" s="72"/>
      <c r="E42" s="72"/>
      <c r="F42" s="11"/>
      <c r="G42" s="12"/>
    </row>
    <row r="43" spans="2:7" ht="15">
      <c r="B43" s="74" t="s">
        <v>32</v>
      </c>
      <c r="C43" s="74"/>
      <c r="D43" s="74"/>
      <c r="E43" s="74"/>
      <c r="F43" s="11"/>
      <c r="G43" s="12"/>
    </row>
    <row r="44" spans="2:7" ht="15">
      <c r="B44" s="72"/>
      <c r="C44" s="72"/>
      <c r="D44" s="72"/>
      <c r="E44" s="72"/>
      <c r="F44" s="11"/>
      <c r="G44" s="12"/>
    </row>
    <row r="45" spans="2:7" ht="15">
      <c r="B45" s="14"/>
      <c r="C45" s="13" t="s">
        <v>11</v>
      </c>
      <c r="D45" s="22" t="s">
        <v>2</v>
      </c>
      <c r="E45" s="21" t="s">
        <v>12</v>
      </c>
      <c r="F45" s="42" t="s">
        <v>1</v>
      </c>
      <c r="G45" s="13" t="s">
        <v>14</v>
      </c>
    </row>
    <row r="46" spans="2:7" ht="15">
      <c r="B46" s="3"/>
      <c r="C46" s="23" t="s">
        <v>3</v>
      </c>
      <c r="D46" s="8" t="s">
        <v>4</v>
      </c>
      <c r="E46" s="24">
        <v>650000000</v>
      </c>
      <c r="F46" s="44">
        <v>0</v>
      </c>
      <c r="G46" s="75" t="s">
        <v>25</v>
      </c>
    </row>
    <row r="47" spans="2:7" ht="15">
      <c r="B47" s="3"/>
      <c r="C47" s="25" t="s">
        <v>3</v>
      </c>
      <c r="D47" s="27" t="s">
        <v>13</v>
      </c>
      <c r="E47" s="26">
        <v>650000000</v>
      </c>
      <c r="F47" s="45">
        <v>0</v>
      </c>
      <c r="G47" s="77"/>
    </row>
    <row r="48" spans="2:7" ht="15">
      <c r="B48" s="3"/>
      <c r="C48" s="25" t="s">
        <v>3</v>
      </c>
      <c r="D48" s="27" t="s">
        <v>5</v>
      </c>
      <c r="E48" s="26">
        <v>500000000</v>
      </c>
      <c r="F48" s="45">
        <v>0</v>
      </c>
      <c r="G48" s="76"/>
    </row>
    <row r="49" spans="2:7" ht="15">
      <c r="B49" s="19"/>
      <c r="C49" s="23" t="s">
        <v>15</v>
      </c>
      <c r="D49" s="8" t="s">
        <v>4</v>
      </c>
      <c r="E49" s="24">
        <v>150000000</v>
      </c>
      <c r="F49" s="44">
        <v>0</v>
      </c>
      <c r="G49" s="75" t="s">
        <v>25</v>
      </c>
    </row>
    <row r="50" spans="2:7" ht="15">
      <c r="B50" s="19"/>
      <c r="C50" s="28" t="s">
        <v>15</v>
      </c>
      <c r="D50" s="30" t="s">
        <v>16</v>
      </c>
      <c r="E50" s="29">
        <v>15000000</v>
      </c>
      <c r="F50" s="46">
        <v>0</v>
      </c>
      <c r="G50" s="76"/>
    </row>
    <row r="51" spans="2:7" ht="15">
      <c r="B51" s="19"/>
      <c r="C51" s="23" t="s">
        <v>17</v>
      </c>
      <c r="D51" s="8" t="s">
        <v>4</v>
      </c>
      <c r="E51" s="24">
        <v>170000000</v>
      </c>
      <c r="F51" s="44">
        <v>0</v>
      </c>
      <c r="G51" s="75" t="s">
        <v>25</v>
      </c>
    </row>
    <row r="52" spans="2:7" ht="15">
      <c r="B52" s="19"/>
      <c r="C52" s="38" t="s">
        <v>17</v>
      </c>
      <c r="D52" s="39" t="s">
        <v>16</v>
      </c>
      <c r="E52" s="33">
        <v>10000000</v>
      </c>
      <c r="F52" s="45">
        <v>0</v>
      </c>
      <c r="G52" s="77"/>
    </row>
    <row r="53" spans="2:7" ht="15">
      <c r="B53" s="19"/>
      <c r="C53" s="28" t="s">
        <v>18</v>
      </c>
      <c r="D53" s="32" t="s">
        <v>5</v>
      </c>
      <c r="E53" s="31">
        <v>2083333.41</v>
      </c>
      <c r="F53" s="43">
        <f>4166666.74-2083333.33</f>
        <v>2083333.41</v>
      </c>
      <c r="G53" s="76"/>
    </row>
    <row r="54" spans="2:7" ht="15">
      <c r="B54" s="19"/>
      <c r="C54" s="25" t="s">
        <v>19</v>
      </c>
      <c r="D54" s="34" t="s">
        <v>4</v>
      </c>
      <c r="E54" s="33">
        <v>200000000</v>
      </c>
      <c r="F54" s="47">
        <v>0</v>
      </c>
      <c r="G54" s="52" t="s">
        <v>25</v>
      </c>
    </row>
    <row r="55" spans="2:7" ht="15">
      <c r="B55" s="3"/>
      <c r="C55" s="23" t="s">
        <v>20</v>
      </c>
      <c r="D55" s="8" t="s">
        <v>4</v>
      </c>
      <c r="E55" s="24">
        <v>100000000</v>
      </c>
      <c r="F55" s="48">
        <v>0</v>
      </c>
      <c r="G55" s="75" t="s">
        <v>25</v>
      </c>
    </row>
    <row r="56" spans="2:7" ht="15">
      <c r="B56" s="3"/>
      <c r="C56" s="28" t="s">
        <v>21</v>
      </c>
      <c r="D56" s="39" t="s">
        <v>16</v>
      </c>
      <c r="E56" s="31">
        <v>10000000</v>
      </c>
      <c r="F56" s="46">
        <v>0</v>
      </c>
      <c r="G56" s="76"/>
    </row>
    <row r="57" spans="2:7" ht="15">
      <c r="B57" s="19"/>
      <c r="C57" s="7" t="s">
        <v>8</v>
      </c>
      <c r="D57" s="36" t="s">
        <v>4</v>
      </c>
      <c r="E57" s="35">
        <v>400000000</v>
      </c>
      <c r="F57" s="49">
        <v>0</v>
      </c>
      <c r="G57" s="10" t="s">
        <v>25</v>
      </c>
    </row>
    <row r="58" spans="2:7" ht="15">
      <c r="B58" s="3"/>
      <c r="C58" s="23" t="s">
        <v>9</v>
      </c>
      <c r="D58" s="8" t="s">
        <v>4</v>
      </c>
      <c r="E58" s="24">
        <v>100000000</v>
      </c>
      <c r="F58" s="44">
        <v>0</v>
      </c>
      <c r="G58" s="75" t="s">
        <v>25</v>
      </c>
    </row>
    <row r="59" spans="2:7" ht="15">
      <c r="B59" s="3"/>
      <c r="C59" s="28" t="s">
        <v>22</v>
      </c>
      <c r="D59" s="40" t="s">
        <v>16</v>
      </c>
      <c r="E59" s="31">
        <v>10000000</v>
      </c>
      <c r="F59" s="46">
        <v>0</v>
      </c>
      <c r="G59" s="76"/>
    </row>
    <row r="60" spans="2:7" ht="15">
      <c r="B60" s="3"/>
      <c r="C60" s="25" t="s">
        <v>7</v>
      </c>
      <c r="D60" s="27" t="s">
        <v>4</v>
      </c>
      <c r="E60" s="26">
        <v>100000000</v>
      </c>
      <c r="F60" s="45">
        <v>0</v>
      </c>
      <c r="G60" s="75" t="s">
        <v>25</v>
      </c>
    </row>
    <row r="61" spans="2:7" ht="15">
      <c r="B61" s="3"/>
      <c r="C61" s="28" t="s">
        <v>23</v>
      </c>
      <c r="D61" s="40" t="s">
        <v>16</v>
      </c>
      <c r="E61" s="31">
        <v>10000000</v>
      </c>
      <c r="F61" s="46">
        <v>0</v>
      </c>
      <c r="G61" s="76"/>
    </row>
    <row r="62" spans="2:7" ht="15.75">
      <c r="B62" s="20"/>
      <c r="C62" s="41" t="s">
        <v>6</v>
      </c>
      <c r="D62" s="50"/>
      <c r="E62" s="50">
        <f>SUM(E46:E61)</f>
        <v>3077083333.41</v>
      </c>
      <c r="F62" s="51">
        <f>SUM(F46:F61)</f>
        <v>2083333.41</v>
      </c>
      <c r="G62" s="18"/>
    </row>
  </sheetData>
  <sheetProtection/>
  <mergeCells count="23">
    <mergeCell ref="G49:G50"/>
    <mergeCell ref="G51:G53"/>
    <mergeCell ref="G55:G56"/>
    <mergeCell ref="G58:G59"/>
    <mergeCell ref="G60:G61"/>
    <mergeCell ref="G32:G33"/>
    <mergeCell ref="B40:C40"/>
    <mergeCell ref="B41:C41"/>
    <mergeCell ref="B42:C42"/>
    <mergeCell ref="B43:E43"/>
    <mergeCell ref="G46:G48"/>
    <mergeCell ref="B21:E21"/>
    <mergeCell ref="B22:E22"/>
    <mergeCell ref="B23:E23"/>
    <mergeCell ref="G26:G27"/>
    <mergeCell ref="G28:G29"/>
    <mergeCell ref="G30:G31"/>
    <mergeCell ref="A1:D1"/>
    <mergeCell ref="A2:D2"/>
    <mergeCell ref="A3:D3"/>
    <mergeCell ref="F7:F8"/>
    <mergeCell ref="A4:D4"/>
    <mergeCell ref="B20:E20"/>
  </mergeCells>
  <printOptions/>
  <pageMargins left="0.17" right="0.17" top="0.9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Jackelyn M. Evasco</dc:creator>
  <cp:keywords/>
  <dc:description/>
  <cp:lastModifiedBy>Ma. Luisa S. Gopico</cp:lastModifiedBy>
  <cp:lastPrinted>2020-03-09T08:26:27Z</cp:lastPrinted>
  <dcterms:created xsi:type="dcterms:W3CDTF">2015-03-04T05:50:29Z</dcterms:created>
  <dcterms:modified xsi:type="dcterms:W3CDTF">2023-03-29T06:41:52Z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0x01010084B79F44AA153E4DBEF615568203C058</vt:lpwstr>
  </property>
</Properties>
</file>