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435\Desktop\"/>
    </mc:Choice>
  </mc:AlternateContent>
  <bookViews>
    <workbookView xWindow="0" yWindow="0" windowWidth="23970" windowHeight="9600"/>
  </bookViews>
  <sheets>
    <sheet name="AO34 as of 2.15.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" i="2" l="1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C87" i="2" l="1"/>
  <c r="B87" i="2"/>
  <c r="C25" i="2" l="1"/>
  <c r="B25" i="2"/>
</calcChain>
</file>

<file path=xl/sharedStrings.xml><?xml version="1.0" encoding="utf-8"?>
<sst xmlns="http://schemas.openxmlformats.org/spreadsheetml/2006/main" count="566" uniqueCount="366">
  <si>
    <t>Land Bank of the Philippines</t>
  </si>
  <si>
    <t>Post-Contract Award Disclosure</t>
  </si>
  <si>
    <t>PROJECT DESCRIPTION</t>
  </si>
  <si>
    <t>APPROVED BUDGET FOR THE CONTRACT</t>
  </si>
  <si>
    <t>IMPLEMENTING OFFICE/
UNIT OF THE BANK</t>
  </si>
  <si>
    <t>Head Office Network Management Department (HONMD)</t>
  </si>
  <si>
    <t>Data Center Management Department (DCMD)</t>
  </si>
  <si>
    <t>Novare Technologies, Inc. (formerly Micro-D International, Inc.)</t>
  </si>
  <si>
    <t>1 year upon receipt of NTP</t>
  </si>
  <si>
    <t>60 calendar days upon receipt of NTP</t>
  </si>
  <si>
    <t>Blancco Data Erasure Management Appliance with Three (3) Years Warranty and Support Services</t>
  </si>
  <si>
    <t>Three (3) years Hardware and Software Maintenance Services for 1,052 Units Diebold Nixdorf ATM</t>
  </si>
  <si>
    <t>Replacement of Parts of ATM located at Tondo Medical Center</t>
  </si>
  <si>
    <t>One (1) Year Supply, Delivery and Configuration of 1,155 units Spare Cassette for LBP Branches and 705 units Spare Cassette for LBP TPSP</t>
  </si>
  <si>
    <t>Two (2) Years Subscription of Anti-BOT Protection</t>
  </si>
  <si>
    <t>One (1) Year Maintenance Support for Various Hyperconverged Infrastructure (HCI) Appliances</t>
  </si>
  <si>
    <t>Two (2) Years Multi-Protocol Label Switching (MPLS) leased Lines Subscription (at least 10Mbps) for 247 LANDBANK Field Units (Lot 1)</t>
  </si>
  <si>
    <t>Two (2) Years Multi-Protocol Label Switching (MPLS) leased Lines Subscription (at least 10Mbps) for 223 LANDBANK Field Units (Lots 2-4)</t>
  </si>
  <si>
    <t>Enterprise Information Technology Corporation</t>
  </si>
  <si>
    <t>Diebold Nixdorf Philippines, Inc.</t>
  </si>
  <si>
    <t>NCR Corporation (Philippines)</t>
  </si>
  <si>
    <t>PLDT, Inc.</t>
  </si>
  <si>
    <t>Converge Information and Communications Technology Solutions, Inc.</t>
  </si>
  <si>
    <t>3 years upon receipt of NTP until December 27, 2027</t>
  </si>
  <si>
    <t>2 years upon receipt of NTP</t>
  </si>
  <si>
    <t>2 years upon activation</t>
  </si>
  <si>
    <t>ATM and Card Operations Management Department (ACOMD)</t>
  </si>
  <si>
    <t>Tayuman Branch</t>
  </si>
  <si>
    <t>Field Office Network Management Department (FONMD)</t>
  </si>
  <si>
    <t>AWARDED CONTRACT AMOUNT</t>
  </si>
  <si>
    <t>SUPPLIER/SERVICE PROVIDER/CONTRACTOR</t>
  </si>
  <si>
    <t>CONTRACT DURATION</t>
  </si>
  <si>
    <t>ACCEPTANCE DATE</t>
  </si>
  <si>
    <t>OFFICIAL BUSINESS ADDRESS OF SUPPLIER/SERVICE PROVIDER/CONTRACTOR</t>
  </si>
  <si>
    <t>Psychological Counselling Services</t>
  </si>
  <si>
    <t>In Touch Community Services, Inc.</t>
  </si>
  <si>
    <t>1 Year upon receipt of NTP and Advice from ERD</t>
  </si>
  <si>
    <t>Employee Relations Department (ERD)</t>
  </si>
  <si>
    <t>Supply, Delivery and Installation of Various Signages and Merchandising Materials</t>
  </si>
  <si>
    <t>Dplus Sign Advertising Corporation</t>
  </si>
  <si>
    <t>30 calendar days upon receipt of NTP</t>
  </si>
  <si>
    <t>Project Management and Engineering Department (PMED)
- Pasig Capitol Branch
- Pasig City Hall Branch</t>
  </si>
  <si>
    <t>One (1) Lot Waterproofing Works at the 10th Floor LANDBANK Plaza</t>
  </si>
  <si>
    <t>Isometric Enterprises</t>
  </si>
  <si>
    <t>One (1) Lot Waterproofing Works at LANDBANK Commonwealth Branch</t>
  </si>
  <si>
    <t>Supply and Delivery of 200 Rolls 3.5mm Square THHN Electrical Wire</t>
  </si>
  <si>
    <t>Arrow Electrical Supply</t>
  </si>
  <si>
    <t>Various Chairs for LANDBANK DMW Branch-Lite</t>
  </si>
  <si>
    <t>ACMI Office Systems Philippines, Inc.</t>
  </si>
  <si>
    <t>Supply , Delivery and Installation of the Security Clear Window Film/Tint on Window Glass Panel at LANDBANK Plaza, Malate, Manila</t>
  </si>
  <si>
    <t>Solar Gard Philippines Corp.</t>
  </si>
  <si>
    <t>Tera System, Inc.</t>
  </si>
  <si>
    <t>Enhancement of LANDBANK Transaction Gateway (TG) System (ACRF No. TG-2308-0002)</t>
  </si>
  <si>
    <t>30 calendar days upon receipt of NTP and advice from FMD</t>
  </si>
  <si>
    <t>5 calendar days upon receipt of NTP</t>
  </si>
  <si>
    <t>20 calendar days upon receipt of NTP</t>
  </si>
  <si>
    <t>21 calendar days upon receipt of NTP and advice from FMD</t>
  </si>
  <si>
    <t>1. ACRF No. DLSy-2024-101</t>
  </si>
  <si>
    <t>2. ACRF No. DLSy-2024-133</t>
  </si>
  <si>
    <t>Enhancement of LANDBANK Digital Lending System, as follows:</t>
  </si>
  <si>
    <t>Total</t>
  </si>
  <si>
    <t>32 calendar days upon of NTP</t>
  </si>
  <si>
    <t>30 calendar days upon of NTP</t>
  </si>
  <si>
    <t xml:space="preserve">16th Floor Tower 6789, Ayala Avenue, Makati City
</t>
  </si>
  <si>
    <t xml:space="preserve">33/F Rufina Pacific Tower, 6784 Ayala Avenue, Makati City
</t>
  </si>
  <si>
    <t xml:space="preserve">6788 Ayala Avenue, Makati City
</t>
  </si>
  <si>
    <t xml:space="preserve">11/F MDI Corporate Center, 10th Ave. cor. 39th St., Bonifacio Global City, Taguig City
</t>
  </si>
  <si>
    <t>Ramon Cojuangco Bldg., Makati Ave. corner Dela Rosa St., Makati City</t>
  </si>
  <si>
    <t>11/F MDI Corporate Center, 10th Ave. cor. 39th St., Bonifacio Global City, Taguig City</t>
  </si>
  <si>
    <t>Reliance Center Annex 1, 99 E. Rodriguez Jr. Ave., Ugong, Pasig City</t>
  </si>
  <si>
    <t>#2257 Bo. Sitio Camatchile, Pulong Buhangin, Sta. Maria, Bulacan</t>
  </si>
  <si>
    <r>
      <t xml:space="preserve">Unit 508 Topaz Bldg., 99-101 Kamias Road, Brgy. Malaya, Quezon City
</t>
    </r>
    <r>
      <rPr>
        <sz val="10"/>
        <color theme="0"/>
        <rFont val="Calibri"/>
        <family val="2"/>
        <scheme val="minor"/>
      </rPr>
      <t>T - (02) 8924-8572
E - purchasing@isometric-ent.com
Mr. Bernardino M. Landicho, Owner/Proprietor</t>
    </r>
  </si>
  <si>
    <r>
      <t xml:space="preserve">814 G. Puyat Street, Quiapo, Manila
</t>
    </r>
    <r>
      <rPr>
        <sz val="10"/>
        <color theme="0"/>
        <rFont val="Calibri"/>
        <family val="2"/>
        <scheme val="minor"/>
      </rPr>
      <t>T - 8734-0024 to 25
F - (02) 8734 0025
E - arrow@electricalsupply.asia
Mr. James C. See, General Manager</t>
    </r>
  </si>
  <si>
    <r>
      <t xml:space="preserve">AYSN Building, 268-A.N. Domingo St., San Juan City 
</t>
    </r>
    <r>
      <rPr>
        <sz val="10"/>
        <color theme="0"/>
        <rFont val="Calibri"/>
        <family val="2"/>
        <scheme val="minor"/>
      </rPr>
      <t>T - 8654-0888
F - 8234-9439
E - rose.delacruz@acmiphil.com
Ms. Rosemarie Dela Cruz, Account Manager</t>
    </r>
  </si>
  <si>
    <r>
      <t xml:space="preserve">485 Fabella Road, Brgy. Addition Hills, Mandaluyong City, Metro Manila
</t>
    </r>
    <r>
      <rPr>
        <sz val="10"/>
        <color theme="0"/>
        <rFont val="Calibri"/>
        <family val="2"/>
        <scheme val="minor"/>
      </rPr>
      <t>T - 8534-5921 / 8531-3173 / 8532-3167
E - solargardphils@yahoo.com
Ms. Candy Cosing-Go, General Manager</t>
    </r>
  </si>
  <si>
    <r>
      <t xml:space="preserve">1184 Chino Roces Ave, Makati City
</t>
    </r>
    <r>
      <rPr>
        <sz val="10"/>
        <color theme="0"/>
        <rFont val="Calibri"/>
        <family val="2"/>
        <scheme val="minor"/>
      </rPr>
      <t>T - 8895-6955
E - richard.te@terasystem.com
Mr. Richard C. Te, Vice President</t>
    </r>
  </si>
  <si>
    <t>15 calendar days upon receipt of NTP</t>
  </si>
  <si>
    <t>AWARD
DATE</t>
  </si>
  <si>
    <t>Facilities Management Department (FMD)</t>
  </si>
  <si>
    <t>Project Management and Engineering Department (PMED)</t>
  </si>
  <si>
    <t>Loan Operations Management Department (LOMD)</t>
  </si>
  <si>
    <t>Digital Banking Application Systems Department (DBASD)</t>
  </si>
  <si>
    <t>1,500,000 pcs. Bill Wrapper (Green)</t>
  </si>
  <si>
    <t>Dependable Packaging &amp; Printing House Corp.</t>
  </si>
  <si>
    <t>Cash Operations Support Department</t>
  </si>
  <si>
    <t>1 pc. Lexmark 55B3H00 Toner for Lexmark MX431ADN Printer</t>
  </si>
  <si>
    <t>Link_Network Solutions Inc.</t>
  </si>
  <si>
    <t>Marikina Branch</t>
  </si>
  <si>
    <t xml:space="preserve">3rd Floor., Room 3A, Matheus Bldg. Gen. Luna St., Poblacion, Makati City
</t>
  </si>
  <si>
    <t xml:space="preserve">53 Donesa St., Canumay West Valenzuela City </t>
  </si>
  <si>
    <t>45 calendar days upon receipt of NTP</t>
  </si>
  <si>
    <t>48 McKinley Road, Forbes Park, Makati City</t>
  </si>
  <si>
    <t>Supply, Delivery, Installation and Configuration of Storage System Solution for the Existing IDRARS with Three (3) Years Warranty and Support Services for Head Office and Disaster Recovery Site</t>
  </si>
  <si>
    <t>Questronix Corporation</t>
  </si>
  <si>
    <t>90 calendar days upon receipt of NTP</t>
  </si>
  <si>
    <t>Replication Software with Three (3) Years Warranty and Support Services</t>
  </si>
  <si>
    <t>Total Information Management Corporation</t>
  </si>
  <si>
    <t>Supply, Delivery, Installation and Configuration of Additional Storage Capacity for the Existing Power 9 Server with Three (3) Years Warranty and Support Services</t>
  </si>
  <si>
    <t>120 calendar days  upon receipt of NTP</t>
  </si>
  <si>
    <t>Three (3) Years Subscription for the Dense Wavelenght Division Multiplexing (DWDM) Lambda Services</t>
  </si>
  <si>
    <t>Radius Telecoms, Inc.</t>
  </si>
  <si>
    <t>3 years upon activation</t>
  </si>
  <si>
    <t>One (1) Year Maintenance and Support Services for the Existing Software Defined Wide Area Network (SDWAN) Solution Network and Security Devices</t>
  </si>
  <si>
    <t>Joint Venture of Novare Technologies, Inc. and NetSec Technologies, Inc.</t>
  </si>
  <si>
    <t>Two (2) Years Multi-Protocol Label Switching (MPLS) leased Lines Subscription (at least 2Mbps) for 84 LANDBANK Offsite ATMs (Lot 1)</t>
  </si>
  <si>
    <t>Two (2) Years Multi-Protocol Label Switching (MPLS) leased Lines Subscription (at least 2Mbps) for 39 LANDBANK Offsite ATMs (Lots 2 and 3)</t>
  </si>
  <si>
    <t>400 Units All-in-One Computer</t>
  </si>
  <si>
    <t>Integrated Computer Systems, Inc.</t>
  </si>
  <si>
    <t>Two (2) Years Multi-Protocol Label Switching (MPLS) leased Lines Subscription (at least 10Mbps) for 37 LANDBANK Field Units (Lots 1 and 2)</t>
  </si>
  <si>
    <t xml:space="preserve">178 Yakal St, Brgy. San Antonio, Makati City
</t>
  </si>
  <si>
    <t xml:space="preserve">5600 Sergio Osmena Highway corner Arellano Street, Palanan, Makati City
</t>
  </si>
  <si>
    <t xml:space="preserve">3/F Limketkai Building, Ortigas Avenue, Greenhills, San Juan City, Metro Manila
</t>
  </si>
  <si>
    <t xml:space="preserve">Ramon Cojuangco Bldg., Makati Ave. corner Dela Rosa St., Makati City
</t>
  </si>
  <si>
    <t xml:space="preserve">12/F Tower 2, Rockwell Business Center Meralco Compound, Ortigas Avenue, Pasig City
</t>
  </si>
  <si>
    <t xml:space="preserve">Reliance Center Annex 1, 99 E. Rodriguez Jr. Ave., Ugong, Pasig City
</t>
  </si>
  <si>
    <t>10,000 Sets Contiuous Form Check for City of Mandaue-General Fund</t>
  </si>
  <si>
    <t>APO Production Unit, Inc.</t>
  </si>
  <si>
    <t>Mandaue City Hall Branch</t>
  </si>
  <si>
    <t xml:space="preserve">Supply and Delivery of the following HP 728 Ink Cartridges for HP Design Jet T830 Plotter:    Black (300ml)						
Cyan (130ml)						
Magenta (130ml)						
Yellow (130ml)	</t>
  </si>
  <si>
    <t xml:space="preserve">Integrated Computer Systems, Inc. </t>
  </si>
  <si>
    <t>Project Management and Engineering Department</t>
  </si>
  <si>
    <t xml:space="preserve">Supply and Delivery of the following Ink Cartridge for HP Design Jet T520 Plotter:						
HP 711B 38ml, Black 3WX00A						
HP 711 29ml, Cyan CZ130A						
HP 711 29ml, Magenta CZ131A						
HP 711 29ml, Yellow CZ132A				</t>
  </si>
  <si>
    <t>30 calendar days after receipt of approved sample</t>
  </si>
  <si>
    <t>45 calendar days upon receipt of the Notice to Proceed</t>
  </si>
  <si>
    <t>45calendar days upon receipt of the Notice to Proceed</t>
  </si>
  <si>
    <t xml:space="preserve">2nd Floor PIA Building
Visayas Avenue, Quezon City
</t>
  </si>
  <si>
    <t xml:space="preserve">3/F Limketkai Bldg., Ortigas Ave.
Greenhills, San Juan City                                  </t>
  </si>
  <si>
    <t xml:space="preserve">3/F Limketkai Bldg., Ortigas Ave.
Greenhills, San Juan City                             </t>
  </si>
  <si>
    <t>Project Management and Engineering Department (PMED)
- P. Ocampo Branch</t>
  </si>
  <si>
    <t>Blk. 2 Lot 3 Axinite St., Golden City Subdivision, Taytay, Rizal</t>
  </si>
  <si>
    <t>CPA Interiors</t>
  </si>
  <si>
    <t>Supply, Delivery and Installation of Sunscreens/ Rollerblinds at LANDBANK P. Ocampo Branch</t>
  </si>
  <si>
    <t>Facilities Management Department (FMD)
- NCR Branches</t>
  </si>
  <si>
    <t>Unit 790 The Avenue Residendes, 555 Tandang Sora Extension, Quezon City</t>
  </si>
  <si>
    <t>Great Year Trading</t>
  </si>
  <si>
    <t>Supply and Delivery of Twenty (20) Units Network Video Recorder for LANDBANK NCR Branches</t>
  </si>
  <si>
    <t>Block 15 Lot 10, Verona Subdivision, Barangay Dalig, Teresa, Rizal</t>
  </si>
  <si>
    <t xml:space="preserve">KMLT Electronic Parts and Equipment Trading </t>
  </si>
  <si>
    <t>Supply, Delivery and Installation of Various Audio-Visual Equipment at LANDBANK Plaza</t>
  </si>
  <si>
    <t>Facilities Management Department (FMD)
- Marcos Highway Branch</t>
  </si>
  <si>
    <t>Blk 362 Lot 2 Betterlife Subdivision, Tanzang Luma III, Imus City, Cavite</t>
  </si>
  <si>
    <t>Trade Venture International Corp.</t>
  </si>
  <si>
    <t>Reconditioning of Generator Set at LANDBANK Marcos Highway Branch</t>
  </si>
  <si>
    <t>Project Management and Engineering Department (PMED)
- DMW Branch Lite</t>
  </si>
  <si>
    <t>44 Langka St., Elmars Village, Cupang, Antipolo City</t>
  </si>
  <si>
    <t>Dargo Design Component Builders Corp.</t>
  </si>
  <si>
    <t>Supply, Delivery and Installation of Various Office Furniture at LANDBANK DMW Branch Lite</t>
  </si>
  <si>
    <t>Blk. 14, Queluz St., VIlla Regina 2, Lias, Marilao, Bulacan</t>
  </si>
  <si>
    <t xml:space="preserve">Jazzmix Audio Equipment Trading </t>
  </si>
  <si>
    <t xml:space="preserve">Supply Delivery and Installation of Two (2) Sets Digital Conference Microphone System at LANDBANK Plaza </t>
  </si>
  <si>
    <t>Facilities Management Department (FMD)
- Baclaran Branch</t>
  </si>
  <si>
    <t>Repair of Existing 30 kVA Generator Set at LANDBANK Baclaran Branch</t>
  </si>
  <si>
    <t>Facilities Management Department (FMD)
- Aurora Boulevard Office Building</t>
  </si>
  <si>
    <t>10 calendar days upon receipt of NTP</t>
  </si>
  <si>
    <t>14th Floor, Hexagon Corporate Center, 1471 Quezon Avenue, West Triangle, Quezon City</t>
  </si>
  <si>
    <t>Hexagon Distributing Corporation</t>
  </si>
  <si>
    <t xml:space="preserve">Supply, Delivery and Installation of Generator Set Control Panel at LANDBANK Aurora Boulevard Office Building </t>
  </si>
  <si>
    <t>15 Aster St., Greenpark Village, San Isidro, Cainta, Rizal</t>
  </si>
  <si>
    <t>Manara Marketing</t>
  </si>
  <si>
    <t xml:space="preserve">Supply and Delivery of Twenty (20) Cylinders of R22 and Five (5) Cylinders of R410a Refrigerants at LANDBANK Plaza </t>
  </si>
  <si>
    <t xml:space="preserve">Two (2) Years Preventive Maintenance of Twenty-Four (24) Sets LED Multimedia Projector at LANDBANK Plaza </t>
  </si>
  <si>
    <t>Supply and Delivery of Four (4) Units Stand-Alone Projector Screen and Twenty (20) Sets of Heavy Duty Extension Cord at LANDBANK Plaza</t>
  </si>
  <si>
    <t>Catering Services for the Conduct of Joint Post-Planning Conference of LANDBANK Head Office Bids and Award Committees</t>
  </si>
  <si>
    <t>Lettered L Food Services Inc.</t>
  </si>
  <si>
    <t xml:space="preserve">27 Hon. Benito Soliven Avenue II, Loyola Grand Villas, Quezon City </t>
  </si>
  <si>
    <t>1 day upon receipt of NTP and Advice from HOBAC Secretariat Unit</t>
  </si>
  <si>
    <t>HOBAC Secretariat Unit</t>
  </si>
  <si>
    <t>2 Years upon receipt of NTP</t>
  </si>
  <si>
    <t>As of February 15, 2025</t>
  </si>
  <si>
    <t>Two (2) Years Maintenance Services for the Software Components of Online Signature Verification System (OSVS)</t>
  </si>
  <si>
    <t>Occidental Data Corporation</t>
  </si>
  <si>
    <t xml:space="preserve">42 Eleventh Street, New Manila, Quezon City
 </t>
  </si>
  <si>
    <t>2 years upon receipt of the NTP</t>
  </si>
  <si>
    <t>ATM and Government Servicing Systems Department (AGSSD)</t>
  </si>
  <si>
    <t>Supply Delivery and Installation of Core Routers and Core Switches for the Colocation Site with Three (3) Years Warranty and Support Services</t>
  </si>
  <si>
    <t>Trends &amp; Technologies, Inc.</t>
  </si>
  <si>
    <t xml:space="preserve">6/F Trafalgar Plaza, 105 HV dela Costa St., Salcedo Village, Makati City
 </t>
  </si>
  <si>
    <t>90 calendar days upon receipt of the NTP</t>
  </si>
  <si>
    <t>Two (2) years Subscription to Audit Command Language (ACL) Analytics</t>
  </si>
  <si>
    <t>Diligent APAC Board Services PTE. LTD.</t>
  </si>
  <si>
    <t xml:space="preserve">16th Floor, 111 West 33rd Street, New York, NY10120
 </t>
  </si>
  <si>
    <t xml:space="preserve">Anti Money Laundering Department (AMLD) </t>
  </si>
  <si>
    <t>Additional Records Capacity with Two (2) Years Subscription for the Existing Network Detection and Response Solution</t>
  </si>
  <si>
    <t>Supply, Delivery and Installation of Storage Area Network (SAN) Switches for the Colocation Site with Three (3) Years Warranty and Support Services</t>
  </si>
  <si>
    <t xml:space="preserve">Application Performance Monitoring Solution with One (1) Year License Subscription and Support Services </t>
  </si>
  <si>
    <t xml:space="preserve">178 Yakal St, Brgy. San Antonio, Makati City
 </t>
  </si>
  <si>
    <t>75 calendar days upon receipt of the NTP</t>
  </si>
  <si>
    <t>Data Center Management department (DCMD)</t>
  </si>
  <si>
    <t>Two (2) Years Subscription for the Existing Threat Intelligence Platform</t>
  </si>
  <si>
    <t xml:space="preserve">11/F MDI Corporate Center, 10th Ave. cor. 39th St., Bonifacio Global City, Taguig City
 </t>
  </si>
  <si>
    <t>500 Licenses for Automated Network and Security Back-up Recovery Solution with Three (3) Years Support Services</t>
  </si>
  <si>
    <t>Supply, Delivery and Installation of Top of Rack and Out-of-Band Switches for the Colocation Site with Three (3) Years Warranty and Support Services</t>
  </si>
  <si>
    <t>Supply, Delivery, Installation and Configuration of Dense Wavelength Division Multiplexing for the Head Office and Colocation Site with Three (3) Years Warranty and Technical Support</t>
  </si>
  <si>
    <t>Two (2) Years Multi-Protocol Label Switching (MPLS) Leased Lines Subscription for 68 LANDBANK Offsite ATMs (Lot 1)</t>
  </si>
  <si>
    <t xml:space="preserve">Reliance Center Annex 1, 99 E. Rodriguez Jr. Ave., Ugong, Pasig City
 </t>
  </si>
  <si>
    <t>300 Software Licenses for the Existing Virtual Patch Solution with Three (3) Years Subscription and Support Services</t>
  </si>
  <si>
    <t>Application Programming Interface (API) Manager Cloud Load Balancer Compatible with the Existing API Gateway Solution with Two (2) Years Warranty and Support Services</t>
  </si>
  <si>
    <t>10 working days upon receipt of NTP</t>
  </si>
  <si>
    <t>Supply, Delivery, Installation and Configuration of Red Hat Enterprise Linux (RHEL) Consolidation Server with Three (3) Years Warranty and Support Services</t>
  </si>
  <si>
    <t xml:space="preserve">5600 Sergio Osmena Highway corner Arellano Street, Palanan, Makati City
 </t>
  </si>
  <si>
    <t>Hyperconverged Infrastructure (HCI) Nodes for Colocation Data Center with Three (3) Years Warranty and Support Services</t>
  </si>
  <si>
    <t>Security Department (SD)</t>
  </si>
  <si>
    <t>2 Years upon receipt of NTP and Advice from SD</t>
  </si>
  <si>
    <t xml:space="preserve">8/F EU State Tower, 30 Quezon Avenue, Quezon City
</t>
  </si>
  <si>
    <t>Lockheed Security and Investigation Agency, Inc.</t>
  </si>
  <si>
    <t>Premises Guards Services for LANDBANK Field Units located in South NCRBG</t>
  </si>
  <si>
    <t>2 ears upon receipt of NTP and Advice from SD</t>
  </si>
  <si>
    <t xml:space="preserve">7/F EU State Tower, 30 Quezon Avenue, Quezon City
</t>
  </si>
  <si>
    <t>Lockheed Global Security and Investigation Services, Inc.</t>
  </si>
  <si>
    <t>Premises Guards Services for LANDBANK Field Units located in North NCRBG</t>
  </si>
  <si>
    <t xml:space="preserve">115 West Capitol Drive, Kapitolyo, Pasig City
</t>
  </si>
  <si>
    <t>Agility Security Guard Expert, Inc.</t>
  </si>
  <si>
    <t>Premises Guards Services for LANDBANK PLaza and Other Installations</t>
  </si>
  <si>
    <t>Internal Audit Group (IAG)</t>
  </si>
  <si>
    <t>1 Day upon receipt of NTP and Advice from IAG</t>
  </si>
  <si>
    <t xml:space="preserve">27 Hon. Benito Soliven Avenue II, Loyola Grand Villas, Quezon City 
</t>
  </si>
  <si>
    <t>Catering Services for Post-Planning Conference and Team Building Activities of IAG</t>
  </si>
  <si>
    <t xml:space="preserve">2/F EU State Tower, 30 Quezon Avenue, Quezon City
</t>
  </si>
  <si>
    <t>Advance Forces Security and Investigation Services, Inc.</t>
  </si>
  <si>
    <t>Premises Guards Services for LANDBANK Field Units located in Central NCRBG</t>
  </si>
  <si>
    <t>Corporate Communications and Events Department (CCED)</t>
  </si>
  <si>
    <t>1 Day upon receipt of NTP and Advice from CCED</t>
  </si>
  <si>
    <t>Catering Services (660 Pax) for LANDBANK State of the Bank Address</t>
  </si>
  <si>
    <t>Catering Services (70 Pax) for LANDBANK IpoNalo Promo Grand Raffle Draw Event</t>
  </si>
  <si>
    <t>Supply, Delivery, Installation, Testing and Commissioning of Diesel Generating Unit at LANDBANK Escolta Branch</t>
  </si>
  <si>
    <t>7 calendar days upon receipt of NTP</t>
  </si>
  <si>
    <t>Facilities Management Department (FMD)
- Escolta Branch</t>
  </si>
  <si>
    <t xml:space="preserve">Supply, Delivery, Installation, Testing and Commissioning of Air-Conditioning Units at OF Bank Intramuros </t>
  </si>
  <si>
    <t>Maintenance of Airconditioning and Refrigeration Co., Inc.  (MARCO, Inc.)</t>
  </si>
  <si>
    <t>Marco Bldg., 12 Matatag St., Brgy. Pinyahan Diliman, Quezon City</t>
  </si>
  <si>
    <t>Facilities Management Department (FMD)
- OF Bank Intramuros</t>
  </si>
  <si>
    <t>Time Lock for Cash Vault Door for LANDBANK North NCR Branches</t>
  </si>
  <si>
    <t>Metro Safe and Vault Manufacturing Corp</t>
  </si>
  <si>
    <t>Block 632 Lot 2 Betterlife Subdivision, Tanzang Luma III, Imus CIty, Cavite</t>
  </si>
  <si>
    <t>Facilities Management Department (FMD)
- North NCR Branches</t>
  </si>
  <si>
    <t>Supply, Delivery and Installation of Various Signages at Three (3) LANDBANK NCR Branches</t>
  </si>
  <si>
    <t>Facilities Management Department (FMD)
- Taft Avenue Branch
- Pasig C. Raymundo Branch
- BOC MICP Branch</t>
  </si>
  <si>
    <t>Supply, Delivery and Installation of Various Systems Furniture at LANDBANK Tanjay Branch Lite</t>
  </si>
  <si>
    <t>Ramerson Office Furniture, Inc.</t>
  </si>
  <si>
    <t>251 Amang Rodriguez Avenue, Manggahan, Pasig City</t>
  </si>
  <si>
    <t>Project Management and Engineering Department (PMED)
- Tanjay Branch Lite</t>
  </si>
  <si>
    <t xml:space="preserve">Supply and Delivery of Eight (8) Units Document Scanner </t>
  </si>
  <si>
    <t>Solid Business  Machines Center Inc.</t>
  </si>
  <si>
    <t>Singson Building, Plaza Moraga, Binondo, Manila</t>
  </si>
  <si>
    <t>Agrarian Accounting Department (AgrAD)
Central Clearing Department (CCD)
Digital Banking Management Department (DBMD)
SME Lending Department I (SMELD 1)</t>
  </si>
  <si>
    <t>Supply and Delivery of Various Document Scanner (A4 and A3)</t>
  </si>
  <si>
    <t>Microimaging Sales and Services Inc.</t>
  </si>
  <si>
    <t>2nd Floor Sunnyvale Building, 2247 Don Chino Roces Avenue, Bangkal, Makati City</t>
  </si>
  <si>
    <t xml:space="preserve">Supply and Delivery of 250 Units Passbook Printers </t>
  </si>
  <si>
    <t>Systems Implementation Department (SID)
- for Various Branches/Field Units</t>
  </si>
  <si>
    <t>Blk. 15 Lot 10 Verona Subdivision, Brgy. Dalig, Teresa, Rizal</t>
  </si>
  <si>
    <t>Supply, Delivery anbd Installation of Wireless Boundary Microphone Including Programming at LANDBANK Plaza</t>
  </si>
  <si>
    <t>Blk. 3 Lot 1 Milkyway corner Sutter Streets., Garden Villas III, Brgy. Malusak, Sta. Rosa City, Laguna</t>
  </si>
  <si>
    <t xml:space="preserve">Climatech Mecha Solution Inc. </t>
  </si>
  <si>
    <t xml:space="preserve">Supply, Delivery, Installation, Testing and Commissioning of Brand New Air-Conditioning Unit at LANDBANK P. Ocampo Branch </t>
  </si>
  <si>
    <t>Facilities Management Department (FMD)
- NaPoCor Branch</t>
  </si>
  <si>
    <t xml:space="preserve">Supply, Delivery, Installation, Testing and Commissioning of Brand New Air-Conditioning Units at  at LANDBANK NaPoCor Branch </t>
  </si>
  <si>
    <t>180 calendar days upon receipt of NTP</t>
  </si>
  <si>
    <t>9 Scout Madriñan Street, Brgy. South Triangle, Quezon City</t>
  </si>
  <si>
    <t>Leder Interia Upholstery Services</t>
  </si>
  <si>
    <t>Re-upholstery of Various Chairs at LANDBANK Plaza</t>
  </si>
  <si>
    <t>Supply and Delivery of Various Accessories for Network and Telephone</t>
  </si>
  <si>
    <t>AGI Capital Ventures, Inc.</t>
  </si>
  <si>
    <t>Unit 718 7th Floor Swire Elan Suites, #49 Annapolist Street, Greenhills, San Juan City</t>
  </si>
  <si>
    <t>Field Operation Network Management Department (FONMD)</t>
  </si>
  <si>
    <t>Supply and Delivery of Various Chairs at LANDBANK NaPoCor Branch</t>
  </si>
  <si>
    <t xml:space="preserve">ACMI Office Systems Phils., Inc. </t>
  </si>
  <si>
    <t>AYSN Bldg., 268A N. Domingo St., San Juan City</t>
  </si>
  <si>
    <t>Replacement of Synchronizing Control Panel No. 3 for Generator Set at LANDBANK Plaza</t>
  </si>
  <si>
    <t xml:space="preserve">Static Power Philippines, Inc. </t>
  </si>
  <si>
    <t>Unit 3D #5 Gen. Lim Street, San Antonio Village, Pasig City</t>
  </si>
  <si>
    <t>Supply, Delivery and Installations of Various Systems Furniture for LANDBANK P. Ocampo Branch</t>
  </si>
  <si>
    <t xml:space="preserve">Ramerson Office Furniture, Inc. </t>
  </si>
  <si>
    <t xml:space="preserve">Supply, Delivery, Installation, Testing and Commissioning of Brand New Air-Conditioning Unit at LANDBANK EDSA Greenhills Cash Center Including Dismantling and Hauling-out of Old Unit </t>
  </si>
  <si>
    <t>Climatech Mecha Solution Inc.</t>
  </si>
  <si>
    <t>Facilities Management Department (FMD)
- EDSA Greenhills Cash Center</t>
  </si>
  <si>
    <t>Supply, Delivery and Installation of Modified ATM Sunshade at LANDBANK Guadalupe Branch Offsite ATM at New MMDA Building</t>
  </si>
  <si>
    <t>R.S Ramirez Ads Iseas Inc.</t>
  </si>
  <si>
    <t>4697 Cuangco corner P. Binay St., Brgy. Pio del Pilar, Makati City</t>
  </si>
  <si>
    <t>Facilities Management Department (FMD)
- Intramuros Branch</t>
  </si>
  <si>
    <t>Replacement of Vertical Signage at LANDBANK Chino Roces Avenue Branch</t>
  </si>
  <si>
    <t>Facilities Management Department (FMD)
- Chino Roces Avenue Branch</t>
  </si>
  <si>
    <t>Modified ATM Sunshade at LANDBANK Guadalupe Branch Offsite ATM at New MMDA Building</t>
  </si>
  <si>
    <t>Olma Foto and General Merchandise</t>
  </si>
  <si>
    <t>56 Luna St., Centro 3, Tuguegarao City</t>
  </si>
  <si>
    <t>Facilities Management Department (FMD)
- Guadalupe Branch</t>
  </si>
  <si>
    <t>Various Signages for LANDBANK DOTC and Taft-Quirino Branches</t>
  </si>
  <si>
    <t>Facilities Management Department (FMD)
- DOTC Branch
- Taft Quirino Branch</t>
  </si>
  <si>
    <t xml:space="preserve">Supply, Delivery, Installation, Testing and Commissioning of Brand New Air-Conditioning Unit at LANDBANK Baclaran </t>
  </si>
  <si>
    <t xml:space="preserve">Climatech Mecha Solution, Inc. </t>
  </si>
  <si>
    <t>Supply, Delivery, Installation, Testing and Commissioning of Brand New Air-Conditioning  Units at LANDBANK Pasong Tamo, Dona Soledad, and Q. Avenue Branches</t>
  </si>
  <si>
    <t>Facilities Management Department (FMD)
- Pasong Tamo Branch
- Dona Soledad Branch
- Quezon Avenue Branch</t>
  </si>
  <si>
    <t>Supply, Delivery, Installation, Testing and Commissioning of Brand New Air-Conditioning Units at LANDBANK Mindanao Avenue, Century Park Hotel, and Ortigas Center-Pearl Drive Branches</t>
  </si>
  <si>
    <t>Facilities Management Department (FMD)
- Mindanao Avenue Branch
- Century Park Hotel Branch
- Ortigas Center Pearl Drive Branch</t>
  </si>
  <si>
    <t>Supply, Delivery, Installation, Testing and Commissioning of Brand New Air-Conditioning Units at LANDBANK Plaza</t>
  </si>
  <si>
    <t>Supply and Delivery of Various Chairs at LANDBANK Caloocan and Mindanao Avenue Branches</t>
  </si>
  <si>
    <t>Facilities Management Department (FMD)
- Caloocan Branch
- Mindanao Avenue Branch</t>
  </si>
  <si>
    <t>Cleaning and Preventive Maintenance Services of Various ACUs at NCR Branches Including Antipolo Warehouse</t>
  </si>
  <si>
    <t>Agualube Air-Conditioning and Water Treatment Services</t>
  </si>
  <si>
    <t>B2 L2 Elegant Homes Subdivision, Project 8, Quezon City</t>
  </si>
  <si>
    <t>Six (6) months or upon exhaution of the contract amount</t>
  </si>
  <si>
    <t>Supply, Deilvery and Installation of Various Vault Items at LANDBANK Visayas Avenue</t>
  </si>
  <si>
    <t xml:space="preserve">Metrosafe and Vault Manufacturing Corporation </t>
  </si>
  <si>
    <t>B24 L6 Carmelita Avenue, Stateland Hills Subd., Manggahan, Gen. Trias, Cavite</t>
  </si>
  <si>
    <t>Facilities Management Department (FMD)
- Visayas Avenue Branch</t>
  </si>
  <si>
    <t>One (1) Lot Replacement of Parking Elevator Facade using Aluminum Composite Panel (ACP)</t>
  </si>
  <si>
    <t>R.A Nolido Construction Corp.</t>
  </si>
  <si>
    <t>Unit B Rama Building, 165 Roosevelt Avenue, San Francisco Del Monte, Quezon City</t>
  </si>
  <si>
    <t>75 calendar days upon receipt of NTP and advice from FMD</t>
  </si>
  <si>
    <t>Supply and Delivery of Various Chairs for LANDBANK Baguio Corporate Center including its attached Units</t>
  </si>
  <si>
    <t>20 calendar days upon receipt of NTP and advice from PMED</t>
  </si>
  <si>
    <t>One (1) Lot Supply, Delivery and Installation of Thirteen (13) sets Par Wall Washer Lights at LANDBANK Hall 10th Floor</t>
  </si>
  <si>
    <r>
      <t xml:space="preserve">B15 L10 Verona Subdivision, Brgy. Dalig, Teresa, Rizal
</t>
    </r>
    <r>
      <rPr>
        <sz val="10"/>
        <color theme="0"/>
        <rFont val="Calibri"/>
        <family val="2"/>
        <scheme val="minor"/>
      </rPr>
      <t>T - (02) 8534-4361
C - 09062716345
E - tejanofloryn@yahoo.com
Ms. Floryn O. Tejano, Proprietress</t>
    </r>
  </si>
  <si>
    <t>One (1) Lot Supply and Delivery of Materials for Painting of Cabinets at LANDBANK Daycare Center, 9th Floor LANDBANK Plaza</t>
  </si>
  <si>
    <t>Champion Hardware &amp; Co., Inc.</t>
  </si>
  <si>
    <r>
      <t xml:space="preserve">152 Chica St., Quiapo, Manila
</t>
    </r>
    <r>
      <rPr>
        <sz val="10"/>
        <color theme="0"/>
        <rFont val="Calibri"/>
        <family val="2"/>
        <scheme val="minor"/>
      </rPr>
      <t>T - (02) 8733-5546
F - (02) 8733-3949
E - cham_hdwe@yahoo.com
MR. RUDY YU</t>
    </r>
  </si>
  <si>
    <t>7 calendar days upon receipt of NTP and advice from FMD</t>
  </si>
  <si>
    <t>One (1) Lot Supply and Delivery of Various Construction Materials for LANDBANK Daycare Center</t>
  </si>
  <si>
    <t>One (1) Lot Supply of Labor, Onsite Fabrication, Modification, Testing and Commissioning of Existing Sprinkler System for OFBank Office at LBP Intramuros Branch</t>
  </si>
  <si>
    <t>Jozuro Steel Fabrication</t>
  </si>
  <si>
    <r>
      <t xml:space="preserve">B27 L27 Ubas St., Golden Arches Talon V, Las Piñas City
</t>
    </r>
    <r>
      <rPr>
        <sz val="10"/>
        <color theme="0"/>
        <rFont val="Calibri"/>
        <family val="2"/>
        <scheme val="minor"/>
      </rPr>
      <t>T - 8713-4843
C - 09292752715
E - jozurosteelfabrication@gmail.com
Ms. Joemarie L. Guarin, Proprietress</t>
    </r>
  </si>
  <si>
    <t>25 calendar days upon receipt of NTP and advice from FMD</t>
  </si>
  <si>
    <t>Enhancement of LANDBANK Tellering System (ACRF Nos. LBTS-2024-028 &amp; LBTS-2024-049)</t>
  </si>
  <si>
    <t>ISC Consolsys Corp.</t>
  </si>
  <si>
    <t xml:space="preserve">Unit 26C, 26/F Chatham House Condo., 116 Valero cor. V.A. Rufino Streets, Salcedo Village, Makati City
</t>
  </si>
  <si>
    <t>31 calendar days upon receipt of NTP</t>
  </si>
  <si>
    <t>Systems Implementation Department (SID)</t>
  </si>
  <si>
    <t>Supply and Delivery of 300 Units Fully Functional Kiosk Terminal for Queueing Management System (QMS) Project</t>
  </si>
  <si>
    <t>Ablaze Marketing</t>
  </si>
  <si>
    <t>141-A D. Tuazon St., Quezon City</t>
  </si>
  <si>
    <t xml:space="preserve">Staggered Delivery Period:
1st Delivery - 2 months upon receipt of NTP
2nd Delivery - 2 months after the 1st delivery
3rd Delivery -2 months after the 2nd delivery
</t>
  </si>
  <si>
    <t>IT Project Management Department 
(IT PMD)</t>
  </si>
  <si>
    <t>One (1) Lot Supply, Delivery and Installation of Various Frameless Mirrors at LANDBANK Gym, 9th Floor</t>
  </si>
  <si>
    <t>Octa Dragon Enterprises</t>
  </si>
  <si>
    <t>3rd Floor Marthas Place, Vista Verde, Cainta, Rizal</t>
  </si>
  <si>
    <t>One (1) Lot Supply and Delivery of Electrical Materials for OF Bank's Relocation at LANDBANK Intramuros Branch</t>
  </si>
  <si>
    <t>One (1) Lot Replacement of Two (2) Sets Damaged/Defective Floor-Mounted Door Closers for Frameless Glass Main Entrance Door at LANDBANK Karuhatan Branch</t>
  </si>
  <si>
    <t>Juan Carlos Construction Services</t>
  </si>
  <si>
    <r>
      <t xml:space="preserve">Blk 14 Lot 9 Cordillera St., Montana Subd., Burgos Rodriguez, Rizal
</t>
    </r>
    <r>
      <rPr>
        <sz val="10"/>
        <color theme="0"/>
        <rFont val="Calibri"/>
        <family val="2"/>
        <scheme val="minor"/>
      </rPr>
      <t>T - 8470-7883
E - jc_construction2016@yahoo.com; jcarlosconstructions@gmail.com
Mr. Jon Jon Trinidad, Account Officer</t>
    </r>
  </si>
  <si>
    <t>Digital Innovation &amp; Growth Department (DIGD)</t>
  </si>
  <si>
    <t>LANDBANK Sucat Branch Relocation/Fit-out</t>
  </si>
  <si>
    <t>Kergie Enterprises</t>
  </si>
  <si>
    <r>
      <t xml:space="preserve">22 M.L. Quezon St., San Diego Poblacion, Gumaca, Quezon
</t>
    </r>
    <r>
      <rPr>
        <sz val="10"/>
        <color theme="0"/>
        <rFont val="Calibri"/>
        <family val="2"/>
        <scheme val="minor"/>
      </rPr>
      <t>hoo.com.ph
Ms. Cresely A. Libranda, Proprietor</t>
    </r>
  </si>
  <si>
    <t>135 calendar days upon receipt of NTP</t>
  </si>
  <si>
    <t>Project Management and Engineering Department (PMED) and LANDBANK Sucat Branch</t>
  </si>
  <si>
    <t>LANDBANK Omni-Channel Digital Marketing Platform Inclusive of Three (3) Years Software Subscription, Maintenance Services and Cloud Hosting</t>
  </si>
  <si>
    <t>JV of NTT Philippines Solutions, Inc.  and NTT Data Philippines, Inc</t>
  </si>
  <si>
    <t>26th Floor, Zuelig Bldg., cor. Paseo de Roxas, Makati City</t>
  </si>
  <si>
    <t>39 months upon receipt of NTP, inclusive of three (3) months implementation, three (3) months Post Go-Live Support, and thirty six (36) months software subscription with maintenance services &amp; cloud hosting</t>
  </si>
  <si>
    <t>Enhancement of LANDBANK Mobile Banking Application (MBA)</t>
  </si>
  <si>
    <t>1. ACRF No. MBA-2311-0003</t>
  </si>
  <si>
    <t xml:space="preserve">2. ACRF No. MBA-2403-0004 </t>
  </si>
  <si>
    <t xml:space="preserve">Total </t>
  </si>
  <si>
    <t>1184 Chino Roces Ave, Makati City</t>
  </si>
  <si>
    <t>Upon receipt of NTP:</t>
  </si>
  <si>
    <t>24 calendar days</t>
  </si>
  <si>
    <t>20 calendar days</t>
  </si>
  <si>
    <t>5,000 pcs. Battery, 50 pcs. Pentrating Oil and 20 packs Cable Tie</t>
  </si>
  <si>
    <t>Abeltrade Enterprises</t>
  </si>
  <si>
    <t xml:space="preserve">G7, Rockville I Subd., San Bartolome, Novaliches, Quezon City
</t>
  </si>
  <si>
    <t>Facilities Management Department</t>
  </si>
  <si>
    <t>11,554 pcs. Corporte Jacket</t>
  </si>
  <si>
    <t>Risla Collections, Inc.</t>
  </si>
  <si>
    <t xml:space="preserve">3402 Cityland Pasong Tamo, Chino Roces Ave., Brgy. Pio Del Pilar, Makati
</t>
  </si>
  <si>
    <t>1st Tranche - 5,778 pcs. within 120 calendar days upon receipt of NTP
2nd Tranche - 2,888 pcs. within 30 calendar days after completion of the 1st Tranche
3rd Tranche - 2,888 pcs. within 30 calendar days after completion of the 2 tranche</t>
  </si>
  <si>
    <t>Employee Relations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</si>
</sst>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₱&quot;#,##0.00;[Red]\-&quot;₱&quot;#,##0.00"/>
    <numFmt numFmtId="164" formatCode="_(* #,##0.00_);_(* \(#,##0.00\);_(* &quot;-&quot;??_);_(@_)"/>
    <numFmt numFmtId="165" formatCode="[$₱]#,##0.00"/>
    <numFmt numFmtId="166" formatCode="[$-409]dd\-mmm\-yy;@"/>
    <numFmt numFmtId="167" formatCode="00000"/>
    <numFmt numFmtId="168" formatCode="&quot;₱&quot;#,##0.00"/>
    <numFmt numFmtId="169" formatCode="[$-3409]dd\-mmm\-yy;@"/>
    <numFmt numFmtId="170" formatCode="[$USD]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theme="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57">
    <xf numFmtId="0" fontId="0" fillId="0" borderId="0" xfId="0"/>
    <xf numFmtId="0" fontId="4" fillId="0" borderId="0" xfId="0" applyFont="1" applyFill="1"/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167" fontId="6" fillId="0" borderId="1" xfId="2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horizontal="left" vertical="top"/>
    </xf>
    <xf numFmtId="166" fontId="7" fillId="0" borderId="1" xfId="0" applyNumberFormat="1" applyFont="1" applyFill="1" applyBorder="1" applyAlignment="1">
      <alignment horizontal="left" vertical="top" wrapText="1"/>
    </xf>
    <xf numFmtId="168" fontId="2" fillId="0" borderId="1" xfId="1" applyNumberFormat="1" applyFont="1" applyFill="1" applyBorder="1" applyAlignment="1">
      <alignment horizontal="right" vertical="top"/>
    </xf>
    <xf numFmtId="168" fontId="7" fillId="0" borderId="1" xfId="1" applyNumberFormat="1" applyFont="1" applyFill="1" applyBorder="1" applyAlignment="1">
      <alignment horizontal="right" vertical="top"/>
    </xf>
    <xf numFmtId="0" fontId="7" fillId="0" borderId="3" xfId="0" applyFont="1" applyFill="1" applyBorder="1" applyAlignment="1">
      <alignment vertical="top" wrapText="1"/>
    </xf>
    <xf numFmtId="168" fontId="7" fillId="0" borderId="3" xfId="1" applyNumberFormat="1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 wrapText="1"/>
    </xf>
    <xf numFmtId="166" fontId="7" fillId="0" borderId="3" xfId="0" applyNumberFormat="1" applyFont="1" applyFill="1" applyBorder="1" applyAlignment="1">
      <alignment horizontal="left" vertical="top"/>
    </xf>
    <xf numFmtId="168" fontId="9" fillId="0" borderId="1" xfId="1" applyNumberFormat="1" applyFont="1" applyFill="1" applyBorder="1" applyAlignment="1">
      <alignment horizontal="right" vertical="top"/>
    </xf>
    <xf numFmtId="168" fontId="5" fillId="0" borderId="0" xfId="0" applyNumberFormat="1" applyFont="1" applyFill="1"/>
    <xf numFmtId="169" fontId="10" fillId="0" borderId="1" xfId="1" applyNumberFormat="1" applyFont="1" applyFill="1" applyBorder="1" applyAlignment="1">
      <alignment horizontal="left" vertical="top"/>
    </xf>
    <xf numFmtId="168" fontId="7" fillId="0" borderId="1" xfId="1" applyNumberFormat="1" applyFont="1" applyFill="1" applyBorder="1" applyAlignment="1">
      <alignment horizontal="right" vertical="top" wrapText="1"/>
    </xf>
    <xf numFmtId="168" fontId="2" fillId="0" borderId="1" xfId="1" quotePrefix="1" applyNumberFormat="1" applyFont="1" applyFill="1" applyBorder="1" applyAlignment="1">
      <alignment horizontal="right" vertical="top" wrapText="1"/>
    </xf>
    <xf numFmtId="168" fontId="7" fillId="0" borderId="3" xfId="1" applyNumberFormat="1" applyFont="1" applyFill="1" applyBorder="1" applyAlignment="1">
      <alignment horizontal="right" vertical="top" wrapText="1"/>
    </xf>
    <xf numFmtId="168" fontId="2" fillId="0" borderId="3" xfId="1" applyNumberFormat="1" applyFont="1" applyFill="1" applyBorder="1" applyAlignment="1">
      <alignment horizontal="right" vertical="top" wrapText="1"/>
    </xf>
    <xf numFmtId="168" fontId="2" fillId="0" borderId="5" xfId="1" applyNumberFormat="1" applyFont="1" applyFill="1" applyBorder="1" applyAlignment="1">
      <alignment horizontal="right" vertical="top" wrapText="1"/>
    </xf>
    <xf numFmtId="168" fontId="12" fillId="0" borderId="5" xfId="1" applyNumberFormat="1" applyFont="1" applyFill="1" applyBorder="1" applyAlignment="1">
      <alignment horizontal="right" vertical="top" wrapText="1"/>
    </xf>
    <xf numFmtId="168" fontId="2" fillId="0" borderId="4" xfId="1" applyNumberFormat="1" applyFont="1" applyFill="1" applyBorder="1" applyAlignment="1">
      <alignment horizontal="right" vertical="top" wrapText="1"/>
    </xf>
    <xf numFmtId="168" fontId="7" fillId="0" borderId="4" xfId="1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166" fontId="2" fillId="0" borderId="9" xfId="0" applyNumberFormat="1" applyFont="1" applyFill="1" applyBorder="1" applyAlignment="1">
      <alignment horizontal="left" vertical="top" wrapText="1"/>
    </xf>
    <xf numFmtId="166" fontId="7" fillId="0" borderId="9" xfId="0" applyNumberFormat="1" applyFont="1" applyFill="1" applyBorder="1" applyAlignment="1">
      <alignment horizontal="left" vertical="top"/>
    </xf>
    <xf numFmtId="166" fontId="7" fillId="0" borderId="9" xfId="0" applyNumberFormat="1" applyFont="1" applyFill="1" applyBorder="1" applyAlignment="1">
      <alignment horizontal="left" vertical="top" wrapText="1"/>
    </xf>
    <xf numFmtId="166" fontId="7" fillId="0" borderId="10" xfId="0" applyNumberFormat="1" applyFont="1" applyFill="1" applyBorder="1" applyAlignment="1">
      <alignment horizontal="left" vertical="top"/>
    </xf>
    <xf numFmtId="169" fontId="10" fillId="0" borderId="9" xfId="1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166" fontId="2" fillId="0" borderId="1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6" fillId="0" borderId="1" xfId="2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66" fontId="5" fillId="0" borderId="0" xfId="0" applyNumberFormat="1" applyFont="1" applyFill="1" applyAlignment="1">
      <alignment horizontal="left"/>
    </xf>
    <xf numFmtId="166" fontId="4" fillId="0" borderId="0" xfId="0" applyNumberFormat="1" applyFont="1" applyFill="1" applyAlignment="1">
      <alignment horizontal="left"/>
    </xf>
    <xf numFmtId="166" fontId="6" fillId="0" borderId="1" xfId="2" applyNumberFormat="1" applyFont="1" applyFill="1" applyBorder="1" applyAlignment="1">
      <alignment horizontal="left" vertical="center" wrapText="1"/>
    </xf>
    <xf numFmtId="166" fontId="6" fillId="0" borderId="9" xfId="2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168" fontId="7" fillId="0" borderId="4" xfId="1" applyNumberFormat="1" applyFont="1" applyFill="1" applyBorder="1" applyAlignment="1">
      <alignment horizontal="right" vertical="top"/>
    </xf>
    <xf numFmtId="0" fontId="7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166" fontId="2" fillId="0" borderId="4" xfId="0" applyNumberFormat="1" applyFont="1" applyFill="1" applyBorder="1" applyAlignment="1">
      <alignment horizontal="left" vertical="top"/>
    </xf>
    <xf numFmtId="168" fontId="9" fillId="0" borderId="1" xfId="1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168" fontId="8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vertical="top" wrapText="1"/>
    </xf>
    <xf numFmtId="15" fontId="8" fillId="0" borderId="1" xfId="0" applyNumberFormat="1" applyFont="1" applyFill="1" applyBorder="1" applyAlignment="1">
      <alignment horizontal="left" vertical="top" wrapText="1"/>
    </xf>
    <xf numFmtId="15" fontId="8" fillId="0" borderId="9" xfId="0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166" fontId="2" fillId="0" borderId="1" xfId="2" applyNumberFormat="1" applyFont="1" applyFill="1" applyBorder="1" applyAlignment="1">
      <alignment horizontal="left" vertical="top" wrapText="1"/>
    </xf>
    <xf numFmtId="166" fontId="2" fillId="0" borderId="9" xfId="2" applyNumberFormat="1" applyFont="1" applyFill="1" applyBorder="1" applyAlignment="1">
      <alignment horizontal="left" vertical="top" wrapText="1"/>
    </xf>
    <xf numFmtId="167" fontId="2" fillId="0" borderId="1" xfId="2" applyNumberFormat="1" applyFont="1" applyFill="1" applyBorder="1" applyAlignment="1">
      <alignment horizontal="left" vertical="top" wrapText="1"/>
    </xf>
    <xf numFmtId="0" fontId="7" fillId="0" borderId="4" xfId="1" applyNumberFormat="1" applyFont="1" applyFill="1" applyBorder="1" applyAlignment="1">
      <alignment horizontal="left" vertical="top" wrapText="1"/>
    </xf>
    <xf numFmtId="166" fontId="7" fillId="0" borderId="4" xfId="2" applyNumberFormat="1" applyFont="1" applyFill="1" applyBorder="1" applyAlignment="1">
      <alignment horizontal="left" vertical="top" wrapText="1"/>
    </xf>
    <xf numFmtId="166" fontId="7" fillId="0" borderId="12" xfId="2" applyNumberFormat="1" applyFont="1" applyFill="1" applyBorder="1" applyAlignment="1">
      <alignment horizontal="left" vertical="top" wrapText="1"/>
    </xf>
    <xf numFmtId="167" fontId="7" fillId="0" borderId="4" xfId="2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1" applyNumberFormat="1" applyFont="1" applyFill="1" applyBorder="1" applyAlignment="1">
      <alignment horizontal="left" vertical="top" wrapText="1"/>
    </xf>
    <xf numFmtId="166" fontId="2" fillId="0" borderId="3" xfId="2" applyNumberFormat="1" applyFont="1" applyFill="1" applyBorder="1" applyAlignment="1">
      <alignment horizontal="left" vertical="top" wrapText="1"/>
    </xf>
    <xf numFmtId="166" fontId="2" fillId="0" borderId="10" xfId="2" applyNumberFormat="1" applyFont="1" applyFill="1" applyBorder="1" applyAlignment="1">
      <alignment horizontal="left" vertical="top" wrapText="1"/>
    </xf>
    <xf numFmtId="167" fontId="2" fillId="0" borderId="3" xfId="2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1" applyNumberFormat="1" applyFont="1" applyFill="1" applyBorder="1" applyAlignment="1">
      <alignment horizontal="left" vertical="top" wrapText="1"/>
    </xf>
    <xf numFmtId="166" fontId="2" fillId="0" borderId="5" xfId="2" applyNumberFormat="1" applyFont="1" applyFill="1" applyBorder="1" applyAlignment="1">
      <alignment horizontal="left" vertical="top" wrapText="1"/>
    </xf>
    <xf numFmtId="166" fontId="2" fillId="0" borderId="11" xfId="2" applyNumberFormat="1" applyFont="1" applyFill="1" applyBorder="1" applyAlignment="1">
      <alignment horizontal="left" vertical="top" wrapText="1"/>
    </xf>
    <xf numFmtId="167" fontId="2" fillId="0" borderId="5" xfId="2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1" applyNumberFormat="1" applyFont="1" applyFill="1" applyBorder="1" applyAlignment="1">
      <alignment horizontal="left" vertical="top" wrapText="1"/>
    </xf>
    <xf numFmtId="166" fontId="2" fillId="0" borderId="4" xfId="2" applyNumberFormat="1" applyFont="1" applyFill="1" applyBorder="1" applyAlignment="1">
      <alignment horizontal="left" vertical="top" wrapText="1"/>
    </xf>
    <xf numFmtId="166" fontId="2" fillId="0" borderId="12" xfId="2" applyNumberFormat="1" applyFont="1" applyFill="1" applyBorder="1" applyAlignment="1">
      <alignment horizontal="left" vertical="top" wrapText="1"/>
    </xf>
    <xf numFmtId="167" fontId="2" fillId="0" borderId="4" xfId="2" applyNumberFormat="1" applyFont="1" applyFill="1" applyBorder="1" applyAlignment="1">
      <alignment horizontal="left" vertical="top" wrapText="1"/>
    </xf>
    <xf numFmtId="167" fontId="13" fillId="0" borderId="6" xfId="2" applyNumberFormat="1" applyFont="1" applyFill="1" applyBorder="1" applyAlignment="1">
      <alignment horizontal="left" vertical="top" wrapText="1"/>
    </xf>
    <xf numFmtId="168" fontId="8" fillId="0" borderId="7" xfId="0" applyNumberFormat="1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vertical="top" wrapText="1"/>
    </xf>
    <xf numFmtId="166" fontId="13" fillId="0" borderId="7" xfId="2" applyNumberFormat="1" applyFont="1" applyFill="1" applyBorder="1" applyAlignment="1">
      <alignment horizontal="left" vertical="top" wrapText="1"/>
    </xf>
    <xf numFmtId="166" fontId="13" fillId="0" borderId="6" xfId="2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167" fontId="13" fillId="0" borderId="1" xfId="2" applyNumberFormat="1" applyFont="1" applyFill="1" applyBorder="1" applyAlignment="1">
      <alignment horizontal="left" vertical="top" wrapText="1"/>
    </xf>
    <xf numFmtId="168" fontId="8" fillId="0" borderId="1" xfId="0" applyNumberFormat="1" applyFont="1" applyFill="1" applyBorder="1" applyAlignment="1">
      <alignment horizontal="right" vertical="top"/>
    </xf>
    <xf numFmtId="166" fontId="13" fillId="0" borderId="1" xfId="2" applyNumberFormat="1" applyFont="1" applyFill="1" applyBorder="1" applyAlignment="1">
      <alignment horizontal="left" vertical="top" wrapText="1"/>
    </xf>
    <xf numFmtId="166" fontId="13" fillId="0" borderId="9" xfId="2" applyNumberFormat="1" applyFont="1" applyFill="1" applyBorder="1" applyAlignment="1">
      <alignment horizontal="left" vertical="top" wrapText="1"/>
    </xf>
    <xf numFmtId="8" fontId="8" fillId="0" borderId="1" xfId="0" applyNumberFormat="1" applyFont="1" applyFill="1" applyBorder="1" applyAlignment="1">
      <alignment horizontal="right" vertical="top" wrapText="1"/>
    </xf>
    <xf numFmtId="167" fontId="13" fillId="0" borderId="13" xfId="2" applyNumberFormat="1" applyFont="1" applyFill="1" applyBorder="1" applyAlignment="1">
      <alignment horizontal="left" vertical="top" wrapText="1"/>
    </xf>
    <xf numFmtId="168" fontId="8" fillId="0" borderId="14" xfId="0" applyNumberFormat="1" applyFont="1" applyFill="1" applyBorder="1" applyAlignment="1">
      <alignment horizontal="right" vertical="top"/>
    </xf>
    <xf numFmtId="0" fontId="8" fillId="0" borderId="14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vertical="top" wrapText="1"/>
    </xf>
    <xf numFmtId="166" fontId="13" fillId="0" borderId="14" xfId="2" applyNumberFormat="1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quotePrefix="1" applyFont="1" applyFill="1" applyBorder="1" applyAlignment="1">
      <alignment vertical="top" wrapText="1"/>
    </xf>
    <xf numFmtId="169" fontId="2" fillId="0" borderId="1" xfId="0" applyNumberFormat="1" applyFont="1" applyFill="1" applyBorder="1" applyAlignment="1">
      <alignment horizontal="left" vertical="top"/>
    </xf>
    <xf numFmtId="0" fontId="3" fillId="2" borderId="0" xfId="0" applyFont="1" applyFill="1"/>
    <xf numFmtId="15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8" fontId="8" fillId="0" borderId="1" xfId="0" applyNumberFormat="1" applyFont="1" applyBorder="1" applyAlignment="1">
      <alignment horizontal="right" vertical="top" wrapText="1"/>
    </xf>
    <xf numFmtId="169" fontId="13" fillId="0" borderId="1" xfId="1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1" applyFont="1" applyFill="1" applyBorder="1" applyAlignment="1">
      <alignment horizontal="left" vertical="top" wrapText="1"/>
    </xf>
    <xf numFmtId="166" fontId="2" fillId="2" borderId="1" xfId="2" applyNumberFormat="1" applyFont="1" applyFill="1" applyBorder="1" applyAlignment="1">
      <alignment horizontal="left" vertical="top" wrapText="1"/>
    </xf>
    <xf numFmtId="167" fontId="2" fillId="2" borderId="1" xfId="2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64" fontId="7" fillId="2" borderId="1" xfId="1" applyFont="1" applyFill="1" applyBorder="1" applyAlignment="1">
      <alignment horizontal="left" vertical="top" wrapText="1"/>
    </xf>
    <xf numFmtId="166" fontId="7" fillId="2" borderId="1" xfId="2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6" fontId="7" fillId="0" borderId="3" xfId="2" applyNumberFormat="1" applyFont="1" applyFill="1" applyBorder="1" applyAlignment="1">
      <alignment horizontal="left" vertical="top" wrapText="1"/>
    </xf>
    <xf numFmtId="167" fontId="7" fillId="0" borderId="3" xfId="2" applyNumberFormat="1" applyFont="1" applyFill="1" applyBorder="1" applyAlignment="1">
      <alignment vertical="top" wrapText="1"/>
    </xf>
    <xf numFmtId="164" fontId="7" fillId="0" borderId="4" xfId="1" applyFont="1" applyFill="1" applyBorder="1" applyAlignment="1">
      <alignment horizontal="left" vertical="top" wrapText="1"/>
    </xf>
    <xf numFmtId="167" fontId="7" fillId="0" borderId="4" xfId="2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166" fontId="7" fillId="0" borderId="5" xfId="2" applyNumberFormat="1" applyFont="1" applyFill="1" applyBorder="1" applyAlignment="1">
      <alignment horizontal="left" vertical="top" wrapText="1"/>
    </xf>
    <xf numFmtId="167" fontId="7" fillId="0" borderId="5" xfId="2" applyNumberFormat="1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1" applyNumberFormat="1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left" vertical="top" wrapText="1"/>
    </xf>
    <xf numFmtId="0" fontId="7" fillId="0" borderId="3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left" vertical="top" wrapText="1"/>
    </xf>
    <xf numFmtId="167" fontId="14" fillId="2" borderId="13" xfId="2" applyNumberFormat="1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vertical="top" wrapText="1"/>
    </xf>
    <xf numFmtId="0" fontId="15" fillId="2" borderId="14" xfId="0" applyFont="1" applyFill="1" applyBorder="1" applyAlignment="1">
      <alignment horizontal="left" vertical="top" wrapText="1"/>
    </xf>
    <xf numFmtId="166" fontId="14" fillId="2" borderId="14" xfId="2" applyNumberFormat="1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vertical="top" wrapText="1"/>
    </xf>
    <xf numFmtId="168" fontId="15" fillId="2" borderId="14" xfId="0" applyNumberFormat="1" applyFont="1" applyFill="1" applyBorder="1" applyAlignment="1">
      <alignment horizontal="right" vertical="top"/>
    </xf>
    <xf numFmtId="168" fontId="8" fillId="0" borderId="1" xfId="0" applyNumberFormat="1" applyFont="1" applyBorder="1" applyAlignment="1">
      <alignment horizontal="right" vertical="top" wrapText="1"/>
    </xf>
    <xf numFmtId="170" fontId="2" fillId="0" borderId="1" xfId="1" applyNumberFormat="1" applyFont="1" applyFill="1" applyBorder="1" applyAlignment="1">
      <alignment horizontal="right" vertical="top"/>
    </xf>
    <xf numFmtId="0" fontId="5" fillId="0" borderId="0" xfId="0" applyNumberFormat="1" applyFont="1" applyFill="1"/>
    <xf numFmtId="164" fontId="5" fillId="0" borderId="0" xfId="1" applyFont="1" applyFill="1"/>
  </cellXfs>
  <cellStyles count="3">
    <cellStyle name="Comma" xfId="1" builtinId="3"/>
    <cellStyle name="Normal" xfId="0" builtinId="0"/>
    <cellStyle name="Normal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1174377</xdr:colOff>
      <xdr:row>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955802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955802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6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4955802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6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4955802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29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5898777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29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5898777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29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5898777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29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5898777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77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5898777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77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5898777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77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5898777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  <xdr:oneCellAnchor>
    <xdr:from>
      <xdr:col>3</xdr:col>
      <xdr:colOff>1174377</xdr:colOff>
      <xdr:row>77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5898777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zoomScale="110" zoomScaleNormal="110" workbookViewId="0"/>
  </sheetViews>
  <sheetFormatPr defaultRowHeight="12.75"/>
  <cols>
    <col min="1" max="1" width="22.7109375" style="4" customWidth="1"/>
    <col min="2" max="2" width="17.140625" style="4" customWidth="1"/>
    <col min="3" max="3" width="16.85546875" style="9" customWidth="1"/>
    <col min="4" max="4" width="23.85546875" style="46" customWidth="1"/>
    <col min="5" max="5" width="38.85546875" style="4" customWidth="1"/>
    <col min="6" max="6" width="14.140625" style="5" customWidth="1"/>
    <col min="7" max="8" width="12.140625" style="52" customWidth="1"/>
    <col min="9" max="9" width="30.140625" style="4" customWidth="1"/>
    <col min="10" max="10" width="18.85546875" style="4" hidden="1" customWidth="1"/>
    <col min="11" max="11" width="14.28515625" style="4" hidden="1" customWidth="1"/>
    <col min="12" max="16384" width="9.140625" style="4"/>
  </cols>
  <sheetData>
    <row r="1" spans="1:9">
      <c r="A1" s="1" t="s">
        <v>0</v>
      </c>
      <c r="B1" s="2"/>
      <c r="C1" s="3"/>
      <c r="D1" s="48"/>
    </row>
    <row r="2" spans="1:9">
      <c r="A2" s="1" t="s">
        <v>1</v>
      </c>
      <c r="B2" s="2"/>
      <c r="C2" s="3"/>
      <c r="D2" s="48"/>
      <c r="F2" s="6"/>
      <c r="G2" s="53"/>
      <c r="H2" s="53"/>
      <c r="I2" s="1"/>
    </row>
    <row r="3" spans="1:9">
      <c r="A3" s="1" t="s">
        <v>168</v>
      </c>
      <c r="B3" s="2"/>
      <c r="C3" s="3"/>
      <c r="D3" s="48"/>
      <c r="E3" s="1"/>
      <c r="F3" s="6"/>
      <c r="G3" s="53"/>
      <c r="H3" s="53"/>
      <c r="I3" s="1"/>
    </row>
    <row r="4" spans="1:9">
      <c r="A4" s="1"/>
      <c r="B4" s="2"/>
      <c r="C4" s="3"/>
      <c r="D4" s="48"/>
      <c r="E4" s="1"/>
      <c r="F4" s="6"/>
      <c r="G4" s="53"/>
      <c r="H4" s="53"/>
      <c r="I4" s="1"/>
    </row>
    <row r="5" spans="1:9" s="7" customFormat="1" ht="38.25">
      <c r="A5" s="10" t="s">
        <v>2</v>
      </c>
      <c r="B5" s="11" t="s">
        <v>3</v>
      </c>
      <c r="C5" s="11" t="s">
        <v>29</v>
      </c>
      <c r="D5" s="49" t="s">
        <v>30</v>
      </c>
      <c r="E5" s="12" t="s">
        <v>33</v>
      </c>
      <c r="F5" s="13" t="s">
        <v>31</v>
      </c>
      <c r="G5" s="54" t="s">
        <v>77</v>
      </c>
      <c r="H5" s="55" t="s">
        <v>32</v>
      </c>
      <c r="I5" s="10" t="s">
        <v>4</v>
      </c>
    </row>
    <row r="6" spans="1:9" s="8" customFormat="1" ht="38.25">
      <c r="A6" s="17" t="s">
        <v>12</v>
      </c>
      <c r="B6" s="21">
        <v>138223.62</v>
      </c>
      <c r="C6" s="21">
        <v>138223.62</v>
      </c>
      <c r="D6" s="45" t="s">
        <v>20</v>
      </c>
      <c r="E6" s="14" t="s">
        <v>65</v>
      </c>
      <c r="F6" s="38" t="s">
        <v>9</v>
      </c>
      <c r="G6" s="19">
        <v>45660</v>
      </c>
      <c r="H6" s="42">
        <v>45665</v>
      </c>
      <c r="I6" s="17" t="s">
        <v>27</v>
      </c>
    </row>
    <row r="7" spans="1:9" s="8" customFormat="1" ht="51">
      <c r="A7" s="63" t="s">
        <v>34</v>
      </c>
      <c r="B7" s="64">
        <v>900720</v>
      </c>
      <c r="C7" s="64">
        <v>900720</v>
      </c>
      <c r="D7" s="65" t="s">
        <v>35</v>
      </c>
      <c r="E7" s="63" t="s">
        <v>91</v>
      </c>
      <c r="F7" s="66" t="s">
        <v>36</v>
      </c>
      <c r="G7" s="67">
        <v>45663</v>
      </c>
      <c r="H7" s="68">
        <v>45665</v>
      </c>
      <c r="I7" s="63" t="s">
        <v>37</v>
      </c>
    </row>
    <row r="8" spans="1:9" s="8" customFormat="1" ht="63.75">
      <c r="A8" s="14" t="s">
        <v>10</v>
      </c>
      <c r="B8" s="20">
        <v>1804635.98</v>
      </c>
      <c r="C8" s="20">
        <v>1804635.98</v>
      </c>
      <c r="D8" s="15" t="s">
        <v>18</v>
      </c>
      <c r="E8" s="14" t="s">
        <v>63</v>
      </c>
      <c r="F8" s="37" t="s">
        <v>9</v>
      </c>
      <c r="G8" s="16">
        <v>45664</v>
      </c>
      <c r="H8" s="40">
        <v>45665</v>
      </c>
      <c r="I8" s="63" t="s">
        <v>37</v>
      </c>
    </row>
    <row r="9" spans="1:9" s="8" customFormat="1" ht="51">
      <c r="A9" s="17" t="s">
        <v>11</v>
      </c>
      <c r="B9" s="21">
        <v>255335175.28</v>
      </c>
      <c r="C9" s="21">
        <v>255335175.28</v>
      </c>
      <c r="D9" s="45" t="s">
        <v>19</v>
      </c>
      <c r="E9" s="14" t="s">
        <v>64</v>
      </c>
      <c r="F9" s="38" t="s">
        <v>23</v>
      </c>
      <c r="G9" s="18">
        <v>45664</v>
      </c>
      <c r="H9" s="41">
        <v>45665</v>
      </c>
      <c r="I9" s="17" t="s">
        <v>26</v>
      </c>
    </row>
    <row r="10" spans="1:9" s="8" customFormat="1" ht="76.5">
      <c r="A10" s="17" t="s">
        <v>13</v>
      </c>
      <c r="B10" s="21">
        <v>40665000</v>
      </c>
      <c r="C10" s="21">
        <v>40665000</v>
      </c>
      <c r="D10" s="45" t="s">
        <v>20</v>
      </c>
      <c r="E10" s="14" t="s">
        <v>65</v>
      </c>
      <c r="F10" s="38" t="s">
        <v>8</v>
      </c>
      <c r="G10" s="19">
        <v>45664</v>
      </c>
      <c r="H10" s="42">
        <v>45665</v>
      </c>
      <c r="I10" s="17" t="s">
        <v>26</v>
      </c>
    </row>
    <row r="11" spans="1:9" s="8" customFormat="1" ht="63.75">
      <c r="A11" s="14" t="s">
        <v>42</v>
      </c>
      <c r="B11" s="29">
        <v>374100</v>
      </c>
      <c r="C11" s="29">
        <v>373500</v>
      </c>
      <c r="D11" s="15" t="s">
        <v>43</v>
      </c>
      <c r="E11" s="15" t="s">
        <v>71</v>
      </c>
      <c r="F11" s="69" t="s">
        <v>53</v>
      </c>
      <c r="G11" s="70">
        <v>45664</v>
      </c>
      <c r="H11" s="71">
        <v>45670</v>
      </c>
      <c r="I11" s="72" t="s">
        <v>78</v>
      </c>
    </row>
    <row r="12" spans="1:9" s="8" customFormat="1" ht="63.75">
      <c r="A12" s="14" t="s">
        <v>44</v>
      </c>
      <c r="B12" s="30">
        <v>905916.56</v>
      </c>
      <c r="C12" s="30">
        <v>892500</v>
      </c>
      <c r="D12" s="15" t="s">
        <v>43</v>
      </c>
      <c r="E12" s="15" t="s">
        <v>71</v>
      </c>
      <c r="F12" s="69" t="s">
        <v>9</v>
      </c>
      <c r="G12" s="70">
        <v>45664</v>
      </c>
      <c r="H12" s="71">
        <v>45670</v>
      </c>
      <c r="I12" s="72" t="s">
        <v>79</v>
      </c>
    </row>
    <row r="13" spans="1:9" s="8" customFormat="1" ht="51">
      <c r="A13" s="57" t="s">
        <v>52</v>
      </c>
      <c r="B13" s="36">
        <v>344064</v>
      </c>
      <c r="C13" s="36">
        <v>344064</v>
      </c>
      <c r="D13" s="59" t="s">
        <v>51</v>
      </c>
      <c r="E13" s="59" t="s">
        <v>75</v>
      </c>
      <c r="F13" s="73" t="s">
        <v>76</v>
      </c>
      <c r="G13" s="74">
        <v>45664</v>
      </c>
      <c r="H13" s="75">
        <v>45671</v>
      </c>
      <c r="I13" s="76" t="s">
        <v>81</v>
      </c>
    </row>
    <row r="14" spans="1:9" s="8" customFormat="1" ht="38.25">
      <c r="A14" s="17" t="s">
        <v>14</v>
      </c>
      <c r="B14" s="21">
        <v>19000000</v>
      </c>
      <c r="C14" s="21">
        <v>18475000</v>
      </c>
      <c r="D14" s="45" t="s">
        <v>7</v>
      </c>
      <c r="E14" s="14" t="s">
        <v>66</v>
      </c>
      <c r="F14" s="38" t="s">
        <v>24</v>
      </c>
      <c r="G14" s="19">
        <v>45665</v>
      </c>
      <c r="H14" s="42">
        <v>45667</v>
      </c>
      <c r="I14" s="17" t="s">
        <v>5</v>
      </c>
    </row>
    <row r="15" spans="1:9" s="8" customFormat="1" ht="63.75">
      <c r="A15" s="17" t="s">
        <v>15</v>
      </c>
      <c r="B15" s="21">
        <v>13000000</v>
      </c>
      <c r="C15" s="21">
        <v>12995000</v>
      </c>
      <c r="D15" s="45" t="s">
        <v>7</v>
      </c>
      <c r="E15" s="14" t="s">
        <v>68</v>
      </c>
      <c r="F15" s="38" t="s">
        <v>8</v>
      </c>
      <c r="G15" s="19">
        <v>45665</v>
      </c>
      <c r="H15" s="42">
        <v>45667</v>
      </c>
      <c r="I15" s="17" t="s">
        <v>5</v>
      </c>
    </row>
    <row r="16" spans="1:9" s="8" customFormat="1" ht="89.25">
      <c r="A16" s="17" t="s">
        <v>16</v>
      </c>
      <c r="B16" s="21">
        <v>81000000</v>
      </c>
      <c r="C16" s="21">
        <v>45005376</v>
      </c>
      <c r="D16" s="45" t="s">
        <v>21</v>
      </c>
      <c r="E16" s="14" t="s">
        <v>67</v>
      </c>
      <c r="F16" s="38" t="s">
        <v>25</v>
      </c>
      <c r="G16" s="18">
        <v>45667</v>
      </c>
      <c r="H16" s="41">
        <v>45667</v>
      </c>
      <c r="I16" s="17" t="s">
        <v>28</v>
      </c>
    </row>
    <row r="17" spans="1:11" s="8" customFormat="1" ht="89.25">
      <c r="A17" s="22" t="s">
        <v>17</v>
      </c>
      <c r="B17" s="23">
        <v>53000000</v>
      </c>
      <c r="C17" s="23">
        <v>35567616</v>
      </c>
      <c r="D17" s="50" t="s">
        <v>22</v>
      </c>
      <c r="E17" s="24" t="s">
        <v>69</v>
      </c>
      <c r="F17" s="39" t="s">
        <v>25</v>
      </c>
      <c r="G17" s="25">
        <v>45667</v>
      </c>
      <c r="H17" s="43">
        <v>45670</v>
      </c>
      <c r="I17" s="17" t="s">
        <v>28</v>
      </c>
    </row>
    <row r="18" spans="1:11" ht="51">
      <c r="A18" s="15" t="s">
        <v>38</v>
      </c>
      <c r="B18" s="26">
        <v>1038000</v>
      </c>
      <c r="C18" s="26">
        <v>883379.51</v>
      </c>
      <c r="D18" s="51" t="s">
        <v>39</v>
      </c>
      <c r="E18" s="14" t="s">
        <v>70</v>
      </c>
      <c r="F18" s="38" t="s">
        <v>40</v>
      </c>
      <c r="G18" s="28">
        <v>45667</v>
      </c>
      <c r="H18" s="44">
        <v>45673</v>
      </c>
      <c r="I18" s="17" t="s">
        <v>41</v>
      </c>
    </row>
    <row r="19" spans="1:11" ht="63.75">
      <c r="A19" s="14" t="s">
        <v>45</v>
      </c>
      <c r="B19" s="29">
        <v>980000</v>
      </c>
      <c r="C19" s="29">
        <v>659000</v>
      </c>
      <c r="D19" s="15" t="s">
        <v>46</v>
      </c>
      <c r="E19" s="15" t="s">
        <v>72</v>
      </c>
      <c r="F19" s="69" t="s">
        <v>54</v>
      </c>
      <c r="G19" s="70">
        <v>45667</v>
      </c>
      <c r="H19" s="71">
        <v>45673</v>
      </c>
      <c r="I19" s="72" t="s">
        <v>78</v>
      </c>
    </row>
    <row r="20" spans="1:11" ht="76.5">
      <c r="A20" s="14" t="s">
        <v>47</v>
      </c>
      <c r="B20" s="29">
        <v>43100</v>
      </c>
      <c r="C20" s="29">
        <v>43060</v>
      </c>
      <c r="D20" s="45" t="s">
        <v>48</v>
      </c>
      <c r="E20" s="77" t="s">
        <v>73</v>
      </c>
      <c r="F20" s="69" t="s">
        <v>55</v>
      </c>
      <c r="G20" s="70">
        <v>45667</v>
      </c>
      <c r="H20" s="71">
        <v>45673</v>
      </c>
      <c r="I20" s="72" t="s">
        <v>79</v>
      </c>
    </row>
    <row r="21" spans="1:11" ht="76.5">
      <c r="A21" s="24" t="s">
        <v>49</v>
      </c>
      <c r="B21" s="31">
        <v>39880</v>
      </c>
      <c r="C21" s="31">
        <v>39600.050000000003</v>
      </c>
      <c r="D21" s="50" t="s">
        <v>50</v>
      </c>
      <c r="E21" s="24" t="s">
        <v>74</v>
      </c>
      <c r="F21" s="78" t="s">
        <v>56</v>
      </c>
      <c r="G21" s="79">
        <v>45667</v>
      </c>
      <c r="H21" s="80">
        <v>45674</v>
      </c>
      <c r="I21" s="72" t="s">
        <v>78</v>
      </c>
    </row>
    <row r="22" spans="1:11" ht="51">
      <c r="A22" s="24" t="s">
        <v>59</v>
      </c>
      <c r="B22" s="32"/>
      <c r="C22" s="32"/>
      <c r="D22" s="50" t="s">
        <v>51</v>
      </c>
      <c r="E22" s="77" t="s">
        <v>75</v>
      </c>
      <c r="F22" s="78"/>
      <c r="G22" s="79">
        <v>45667</v>
      </c>
      <c r="H22" s="80">
        <v>45671</v>
      </c>
      <c r="I22" s="81" t="s">
        <v>80</v>
      </c>
    </row>
    <row r="23" spans="1:11" ht="38.25">
      <c r="A23" s="82" t="s">
        <v>57</v>
      </c>
      <c r="B23" s="33">
        <v>215040</v>
      </c>
      <c r="C23" s="33">
        <v>215040</v>
      </c>
      <c r="D23" s="83"/>
      <c r="E23" s="84"/>
      <c r="F23" s="85" t="s">
        <v>61</v>
      </c>
      <c r="G23" s="86"/>
      <c r="H23" s="87"/>
      <c r="I23" s="88"/>
    </row>
    <row r="24" spans="1:11" ht="38.25">
      <c r="A24" s="82" t="s">
        <v>58</v>
      </c>
      <c r="B24" s="34">
        <v>258048</v>
      </c>
      <c r="C24" s="34">
        <v>258048</v>
      </c>
      <c r="D24" s="83"/>
      <c r="E24" s="84"/>
      <c r="F24" s="85" t="s">
        <v>62</v>
      </c>
      <c r="G24" s="86"/>
      <c r="H24" s="87"/>
      <c r="I24" s="88"/>
    </row>
    <row r="25" spans="1:11">
      <c r="A25" s="89" t="s">
        <v>60</v>
      </c>
      <c r="B25" s="35">
        <f>+B24+B23</f>
        <v>473088</v>
      </c>
      <c r="C25" s="35">
        <f>+C24+C23</f>
        <v>473088</v>
      </c>
      <c r="D25" s="59"/>
      <c r="E25" s="90"/>
      <c r="F25" s="91"/>
      <c r="G25" s="92"/>
      <c r="H25" s="93"/>
      <c r="I25" s="94"/>
    </row>
    <row r="26" spans="1:11" ht="38.25">
      <c r="A26" s="95" t="s">
        <v>82</v>
      </c>
      <c r="B26" s="96">
        <v>825000</v>
      </c>
      <c r="C26" s="96">
        <v>390000</v>
      </c>
      <c r="D26" s="97" t="s">
        <v>83</v>
      </c>
      <c r="E26" s="98" t="s">
        <v>89</v>
      </c>
      <c r="F26" s="97" t="s">
        <v>90</v>
      </c>
      <c r="G26" s="99">
        <v>45671</v>
      </c>
      <c r="H26" s="100">
        <v>45677</v>
      </c>
      <c r="I26" s="101" t="s">
        <v>84</v>
      </c>
    </row>
    <row r="27" spans="1:11" ht="38.25">
      <c r="A27" s="102" t="s">
        <v>85</v>
      </c>
      <c r="B27" s="103">
        <v>14900</v>
      </c>
      <c r="C27" s="103">
        <v>14900</v>
      </c>
      <c r="D27" s="65" t="s">
        <v>86</v>
      </c>
      <c r="E27" s="63" t="s">
        <v>88</v>
      </c>
      <c r="F27" s="65" t="s">
        <v>55</v>
      </c>
      <c r="G27" s="104">
        <v>45672</v>
      </c>
      <c r="H27" s="105">
        <v>45674</v>
      </c>
      <c r="I27" s="101" t="s">
        <v>87</v>
      </c>
    </row>
    <row r="28" spans="1:11" ht="114.75">
      <c r="A28" s="17" t="s">
        <v>92</v>
      </c>
      <c r="B28" s="21">
        <v>24500000</v>
      </c>
      <c r="C28" s="21">
        <v>24389888</v>
      </c>
      <c r="D28" s="45" t="s">
        <v>93</v>
      </c>
      <c r="E28" s="14" t="s">
        <v>109</v>
      </c>
      <c r="F28" s="45" t="s">
        <v>94</v>
      </c>
      <c r="G28" s="47">
        <v>45673</v>
      </c>
      <c r="H28" s="47">
        <v>45673</v>
      </c>
      <c r="I28" s="17" t="s">
        <v>6</v>
      </c>
      <c r="K28" s="27"/>
    </row>
    <row r="29" spans="1:11" ht="38.25">
      <c r="A29" s="17" t="s">
        <v>95</v>
      </c>
      <c r="B29" s="21">
        <v>19500000</v>
      </c>
      <c r="C29" s="21">
        <v>19499984</v>
      </c>
      <c r="D29" s="45" t="s">
        <v>96</v>
      </c>
      <c r="E29" s="14" t="s">
        <v>110</v>
      </c>
      <c r="F29" s="45" t="s">
        <v>40</v>
      </c>
      <c r="G29" s="16">
        <v>45673</v>
      </c>
      <c r="H29" s="16">
        <v>45680</v>
      </c>
      <c r="I29" s="17" t="s">
        <v>5</v>
      </c>
      <c r="K29" s="27"/>
    </row>
    <row r="30" spans="1:11" ht="76.5">
      <c r="A30" s="63" t="s">
        <v>162</v>
      </c>
      <c r="B30" s="106">
        <v>35750</v>
      </c>
      <c r="C30" s="106">
        <v>35750</v>
      </c>
      <c r="D30" s="63" t="s">
        <v>163</v>
      </c>
      <c r="E30" s="63" t="s">
        <v>164</v>
      </c>
      <c r="F30" s="63" t="s">
        <v>165</v>
      </c>
      <c r="G30" s="67">
        <v>45674</v>
      </c>
      <c r="H30" s="67">
        <v>45674</v>
      </c>
      <c r="I30" s="63" t="s">
        <v>166</v>
      </c>
      <c r="K30" s="27"/>
    </row>
    <row r="31" spans="1:11" ht="102">
      <c r="A31" s="57" t="s">
        <v>97</v>
      </c>
      <c r="B31" s="58">
        <v>24800000</v>
      </c>
      <c r="C31" s="58">
        <v>24683800</v>
      </c>
      <c r="D31" s="59" t="s">
        <v>93</v>
      </c>
      <c r="E31" s="60" t="s">
        <v>109</v>
      </c>
      <c r="F31" s="59" t="s">
        <v>98</v>
      </c>
      <c r="G31" s="61">
        <v>45677</v>
      </c>
      <c r="H31" s="61">
        <v>45677</v>
      </c>
      <c r="I31" s="57" t="s">
        <v>6</v>
      </c>
      <c r="K31" s="27"/>
    </row>
    <row r="32" spans="1:11" ht="105.75" customHeight="1">
      <c r="A32" s="107" t="s">
        <v>115</v>
      </c>
      <c r="B32" s="108">
        <v>220000</v>
      </c>
      <c r="C32" s="108">
        <v>210000</v>
      </c>
      <c r="D32" s="109" t="s">
        <v>116</v>
      </c>
      <c r="E32" s="110" t="s">
        <v>125</v>
      </c>
      <c r="F32" s="109" t="s">
        <v>122</v>
      </c>
      <c r="G32" s="111">
        <v>45684</v>
      </c>
      <c r="H32" s="111">
        <v>45687</v>
      </c>
      <c r="I32" s="112" t="s">
        <v>117</v>
      </c>
      <c r="K32" s="27"/>
    </row>
    <row r="33" spans="1:11" ht="159.75" customHeight="1">
      <c r="A33" s="107" t="s">
        <v>118</v>
      </c>
      <c r="B33" s="108">
        <v>580000</v>
      </c>
      <c r="C33" s="108">
        <v>451000</v>
      </c>
      <c r="D33" s="109" t="s">
        <v>119</v>
      </c>
      <c r="E33" s="113" t="s">
        <v>126</v>
      </c>
      <c r="F33" s="109" t="s">
        <v>123</v>
      </c>
      <c r="G33" s="111">
        <v>45685</v>
      </c>
      <c r="H33" s="111">
        <v>45687</v>
      </c>
      <c r="I33" s="112" t="s">
        <v>120</v>
      </c>
      <c r="K33" s="27"/>
    </row>
    <row r="34" spans="1:11" ht="153">
      <c r="A34" s="107" t="s">
        <v>121</v>
      </c>
      <c r="B34" s="108">
        <v>154700</v>
      </c>
      <c r="C34" s="108">
        <v>118685</v>
      </c>
      <c r="D34" s="109" t="s">
        <v>119</v>
      </c>
      <c r="E34" s="113" t="s">
        <v>127</v>
      </c>
      <c r="F34" s="109" t="s">
        <v>124</v>
      </c>
      <c r="G34" s="111">
        <v>45685</v>
      </c>
      <c r="H34" s="111">
        <v>45687</v>
      </c>
      <c r="I34" s="112" t="s">
        <v>120</v>
      </c>
      <c r="K34" s="27"/>
    </row>
    <row r="35" spans="1:11" ht="51">
      <c r="A35" s="56" t="s">
        <v>135</v>
      </c>
      <c r="B35" s="62">
        <v>215000</v>
      </c>
      <c r="C35" s="62">
        <v>200000</v>
      </c>
      <c r="D35" s="56" t="s">
        <v>134</v>
      </c>
      <c r="E35" s="51" t="s">
        <v>133</v>
      </c>
      <c r="F35" s="45" t="s">
        <v>55</v>
      </c>
      <c r="G35" s="28">
        <v>45685</v>
      </c>
      <c r="H35" s="28">
        <v>45691</v>
      </c>
      <c r="I35" s="17" t="s">
        <v>132</v>
      </c>
      <c r="K35" s="27"/>
    </row>
    <row r="36" spans="1:11" ht="51">
      <c r="A36" s="56" t="s">
        <v>131</v>
      </c>
      <c r="B36" s="62">
        <v>43800</v>
      </c>
      <c r="C36" s="62">
        <v>28179</v>
      </c>
      <c r="D36" s="56" t="s">
        <v>130</v>
      </c>
      <c r="E36" s="51" t="s">
        <v>129</v>
      </c>
      <c r="F36" s="45" t="s">
        <v>55</v>
      </c>
      <c r="G36" s="28">
        <v>45685</v>
      </c>
      <c r="H36" s="28">
        <v>45685</v>
      </c>
      <c r="I36" s="17" t="s">
        <v>128</v>
      </c>
      <c r="K36" s="27"/>
    </row>
    <row r="37" spans="1:11" ht="76.5">
      <c r="A37" s="56" t="s">
        <v>161</v>
      </c>
      <c r="B37" s="62">
        <v>142000</v>
      </c>
      <c r="C37" s="62">
        <v>132000</v>
      </c>
      <c r="D37" s="56" t="s">
        <v>137</v>
      </c>
      <c r="E37" s="51" t="s">
        <v>136</v>
      </c>
      <c r="F37" s="45" t="s">
        <v>40</v>
      </c>
      <c r="G37" s="28">
        <v>45687</v>
      </c>
      <c r="H37" s="28">
        <v>45691</v>
      </c>
      <c r="I37" s="17" t="s">
        <v>78</v>
      </c>
      <c r="K37" s="27"/>
    </row>
    <row r="38" spans="1:11" ht="63.75">
      <c r="A38" s="56" t="s">
        <v>160</v>
      </c>
      <c r="B38" s="62">
        <v>500000</v>
      </c>
      <c r="C38" s="62">
        <v>500000</v>
      </c>
      <c r="D38" s="56" t="s">
        <v>137</v>
      </c>
      <c r="E38" s="51" t="s">
        <v>136</v>
      </c>
      <c r="F38" s="45" t="s">
        <v>167</v>
      </c>
      <c r="G38" s="28">
        <v>45687</v>
      </c>
      <c r="H38" s="28">
        <v>45691</v>
      </c>
      <c r="I38" s="17" t="s">
        <v>78</v>
      </c>
      <c r="K38" s="27"/>
    </row>
    <row r="39" spans="1:11" ht="77.25" customHeight="1">
      <c r="A39" s="56" t="s">
        <v>159</v>
      </c>
      <c r="B39" s="62">
        <v>188000</v>
      </c>
      <c r="C39" s="62">
        <v>152555</v>
      </c>
      <c r="D39" s="56" t="s">
        <v>158</v>
      </c>
      <c r="E39" s="51" t="s">
        <v>157</v>
      </c>
      <c r="F39" s="45" t="s">
        <v>40</v>
      </c>
      <c r="G39" s="28">
        <v>45687</v>
      </c>
      <c r="H39" s="28">
        <v>45691</v>
      </c>
      <c r="I39" s="17" t="s">
        <v>78</v>
      </c>
      <c r="K39" s="27"/>
    </row>
    <row r="40" spans="1:11" ht="63.75">
      <c r="A40" s="56" t="s">
        <v>156</v>
      </c>
      <c r="B40" s="62">
        <v>48800</v>
      </c>
      <c r="C40" s="62">
        <v>48000</v>
      </c>
      <c r="D40" s="56" t="s">
        <v>155</v>
      </c>
      <c r="E40" s="51" t="s">
        <v>154</v>
      </c>
      <c r="F40" s="45" t="s">
        <v>153</v>
      </c>
      <c r="G40" s="28">
        <v>45687</v>
      </c>
      <c r="H40" s="28">
        <v>45691</v>
      </c>
      <c r="I40" s="17" t="s">
        <v>152</v>
      </c>
      <c r="K40" s="27"/>
    </row>
    <row r="41" spans="1:11" ht="38.25">
      <c r="A41" s="56" t="s">
        <v>151</v>
      </c>
      <c r="B41" s="62">
        <v>168000</v>
      </c>
      <c r="C41" s="62">
        <v>165000</v>
      </c>
      <c r="D41" s="14" t="s">
        <v>141</v>
      </c>
      <c r="E41" s="51" t="s">
        <v>140</v>
      </c>
      <c r="F41" s="45" t="s">
        <v>76</v>
      </c>
      <c r="G41" s="28">
        <v>45687</v>
      </c>
      <c r="H41" s="28">
        <v>45691</v>
      </c>
      <c r="I41" s="17" t="s">
        <v>150</v>
      </c>
      <c r="K41" s="27"/>
    </row>
    <row r="42" spans="1:11" ht="63.75">
      <c r="A42" s="56" t="s">
        <v>149</v>
      </c>
      <c r="B42" s="62">
        <v>177000</v>
      </c>
      <c r="C42" s="62">
        <v>169000</v>
      </c>
      <c r="D42" s="56" t="s">
        <v>148</v>
      </c>
      <c r="E42" s="51" t="s">
        <v>147</v>
      </c>
      <c r="F42" s="45" t="s">
        <v>40</v>
      </c>
      <c r="G42" s="28">
        <v>45687</v>
      </c>
      <c r="H42" s="28">
        <v>45687</v>
      </c>
      <c r="I42" s="17" t="s">
        <v>78</v>
      </c>
      <c r="K42" s="27"/>
    </row>
    <row r="43" spans="1:11" ht="63.75">
      <c r="A43" s="56" t="s">
        <v>146</v>
      </c>
      <c r="B43" s="62">
        <v>326000</v>
      </c>
      <c r="C43" s="62">
        <v>296000</v>
      </c>
      <c r="D43" s="56" t="s">
        <v>145</v>
      </c>
      <c r="E43" s="51" t="s">
        <v>144</v>
      </c>
      <c r="F43" s="45" t="s">
        <v>9</v>
      </c>
      <c r="G43" s="28">
        <v>45687</v>
      </c>
      <c r="H43" s="28">
        <v>45687</v>
      </c>
      <c r="I43" s="17" t="s">
        <v>143</v>
      </c>
      <c r="K43" s="27"/>
    </row>
    <row r="44" spans="1:11" ht="38.25">
      <c r="A44" s="56" t="s">
        <v>142</v>
      </c>
      <c r="B44" s="62">
        <v>85000</v>
      </c>
      <c r="C44" s="62">
        <v>84000</v>
      </c>
      <c r="D44" s="14" t="s">
        <v>141</v>
      </c>
      <c r="E44" s="51" t="s">
        <v>140</v>
      </c>
      <c r="F44" s="45" t="s">
        <v>40</v>
      </c>
      <c r="G44" s="28">
        <v>45687</v>
      </c>
      <c r="H44" s="28">
        <v>45691</v>
      </c>
      <c r="I44" s="17" t="s">
        <v>139</v>
      </c>
      <c r="K44" s="27"/>
    </row>
    <row r="45" spans="1:11" ht="51">
      <c r="A45" s="56" t="s">
        <v>138</v>
      </c>
      <c r="B45" s="62">
        <v>980000</v>
      </c>
      <c r="C45" s="62">
        <v>887800</v>
      </c>
      <c r="D45" s="56" t="s">
        <v>137</v>
      </c>
      <c r="E45" s="51" t="s">
        <v>136</v>
      </c>
      <c r="F45" s="45" t="s">
        <v>40</v>
      </c>
      <c r="G45" s="28">
        <v>45687</v>
      </c>
      <c r="H45" s="28">
        <v>45691</v>
      </c>
      <c r="I45" s="17" t="s">
        <v>78</v>
      </c>
      <c r="K45" s="27"/>
    </row>
    <row r="46" spans="1:11" ht="76.5">
      <c r="A46" s="17" t="s">
        <v>105</v>
      </c>
      <c r="B46" s="21">
        <v>8000000</v>
      </c>
      <c r="C46" s="21">
        <v>5721408</v>
      </c>
      <c r="D46" s="45" t="s">
        <v>21</v>
      </c>
      <c r="E46" s="14" t="s">
        <v>112</v>
      </c>
      <c r="F46" s="15" t="s">
        <v>25</v>
      </c>
      <c r="G46" s="47">
        <v>45687</v>
      </c>
      <c r="H46" s="47">
        <v>45687</v>
      </c>
      <c r="I46" s="17" t="s">
        <v>28</v>
      </c>
      <c r="K46" s="27"/>
    </row>
    <row r="47" spans="1:11" ht="38.25">
      <c r="A47" s="17" t="s">
        <v>106</v>
      </c>
      <c r="B47" s="21">
        <v>19600000</v>
      </c>
      <c r="C47" s="21">
        <v>17438000</v>
      </c>
      <c r="D47" s="45" t="s">
        <v>107</v>
      </c>
      <c r="E47" s="14" t="s">
        <v>111</v>
      </c>
      <c r="F47" s="45" t="s">
        <v>9</v>
      </c>
      <c r="G47" s="47">
        <v>45687</v>
      </c>
      <c r="H47" s="47">
        <v>45687</v>
      </c>
      <c r="I47" s="17" t="s">
        <v>5</v>
      </c>
      <c r="K47" s="27"/>
    </row>
    <row r="48" spans="1:11" ht="76.5">
      <c r="A48" s="17" t="s">
        <v>108</v>
      </c>
      <c r="B48" s="21">
        <v>12000000</v>
      </c>
      <c r="C48" s="21">
        <v>6557376</v>
      </c>
      <c r="D48" s="45" t="s">
        <v>21</v>
      </c>
      <c r="E48" s="14" t="s">
        <v>112</v>
      </c>
      <c r="F48" s="15" t="s">
        <v>25</v>
      </c>
      <c r="G48" s="47">
        <v>45687</v>
      </c>
      <c r="H48" s="47">
        <v>45687</v>
      </c>
      <c r="I48" s="17" t="s">
        <v>28</v>
      </c>
      <c r="K48" s="27"/>
    </row>
    <row r="49" spans="1:11" ht="63.75">
      <c r="A49" s="14" t="s">
        <v>99</v>
      </c>
      <c r="B49" s="20">
        <v>19600000</v>
      </c>
      <c r="C49" s="20">
        <v>18821376</v>
      </c>
      <c r="D49" s="15" t="s">
        <v>100</v>
      </c>
      <c r="E49" s="14" t="s">
        <v>113</v>
      </c>
      <c r="F49" s="15" t="s">
        <v>101</v>
      </c>
      <c r="G49" s="47">
        <v>45687</v>
      </c>
      <c r="H49" s="47">
        <v>45688</v>
      </c>
      <c r="I49" s="14" t="s">
        <v>28</v>
      </c>
      <c r="K49" s="27"/>
    </row>
    <row r="50" spans="1:11" ht="89.25">
      <c r="A50" s="17" t="s">
        <v>102</v>
      </c>
      <c r="B50" s="21">
        <v>5400000</v>
      </c>
      <c r="C50" s="21">
        <v>5375000</v>
      </c>
      <c r="D50" s="45" t="s">
        <v>103</v>
      </c>
      <c r="E50" s="14" t="s">
        <v>66</v>
      </c>
      <c r="F50" s="45" t="s">
        <v>8</v>
      </c>
      <c r="G50" s="16">
        <v>45687</v>
      </c>
      <c r="H50" s="16">
        <v>45688</v>
      </c>
      <c r="I50" s="17" t="s">
        <v>5</v>
      </c>
      <c r="K50" s="27"/>
    </row>
    <row r="51" spans="1:11" ht="76.5">
      <c r="A51" s="17" t="s">
        <v>104</v>
      </c>
      <c r="B51" s="21">
        <v>15000000</v>
      </c>
      <c r="C51" s="21">
        <v>8609472</v>
      </c>
      <c r="D51" s="45" t="s">
        <v>22</v>
      </c>
      <c r="E51" s="14" t="s">
        <v>114</v>
      </c>
      <c r="F51" s="15" t="s">
        <v>25</v>
      </c>
      <c r="G51" s="47">
        <v>45687</v>
      </c>
      <c r="H51" s="47">
        <v>45692</v>
      </c>
      <c r="I51" s="17" t="s">
        <v>28</v>
      </c>
      <c r="K51" s="27"/>
    </row>
    <row r="52" spans="1:11" ht="38.25">
      <c r="A52" s="14" t="s">
        <v>178</v>
      </c>
      <c r="B52" s="154">
        <v>19408.689999999999</v>
      </c>
      <c r="C52" s="154">
        <v>19408.689999999999</v>
      </c>
      <c r="D52" s="14" t="s">
        <v>179</v>
      </c>
      <c r="E52" s="14" t="s">
        <v>180</v>
      </c>
      <c r="F52" s="15" t="s">
        <v>24</v>
      </c>
      <c r="G52" s="116">
        <v>45646</v>
      </c>
      <c r="H52" s="47">
        <v>45694</v>
      </c>
      <c r="I52" s="14" t="s">
        <v>181</v>
      </c>
      <c r="J52" s="4">
        <v>1</v>
      </c>
      <c r="K52" s="155">
        <f>+B52-C52</f>
        <v>0</v>
      </c>
    </row>
    <row r="53" spans="1:11" ht="63.75">
      <c r="A53" s="114" t="s">
        <v>305</v>
      </c>
      <c r="B53" s="29">
        <v>745000</v>
      </c>
      <c r="C53" s="29">
        <v>718525</v>
      </c>
      <c r="D53" s="123" t="s">
        <v>306</v>
      </c>
      <c r="E53" s="124" t="s">
        <v>307</v>
      </c>
      <c r="F53" s="144" t="s">
        <v>308</v>
      </c>
      <c r="G53" s="126">
        <v>45685</v>
      </c>
      <c r="H53" s="126">
        <v>45694</v>
      </c>
      <c r="I53" s="127" t="s">
        <v>78</v>
      </c>
      <c r="J53" s="4">
        <v>2</v>
      </c>
      <c r="K53" s="156">
        <f>+B53-C53</f>
        <v>26475</v>
      </c>
    </row>
    <row r="54" spans="1:11" ht="76.5">
      <c r="A54" s="114" t="s">
        <v>309</v>
      </c>
      <c r="B54" s="30">
        <v>957255</v>
      </c>
      <c r="C54" s="30">
        <v>790765</v>
      </c>
      <c r="D54" s="123" t="s">
        <v>48</v>
      </c>
      <c r="E54" s="124" t="s">
        <v>73</v>
      </c>
      <c r="F54" s="144" t="s">
        <v>310</v>
      </c>
      <c r="G54" s="126">
        <v>45685</v>
      </c>
      <c r="H54" s="126">
        <v>45699</v>
      </c>
      <c r="I54" s="127" t="s">
        <v>79</v>
      </c>
      <c r="J54" s="4">
        <v>3</v>
      </c>
      <c r="K54" s="156">
        <f t="shared" ref="K54:K117" si="0">+B54-C54</f>
        <v>166490</v>
      </c>
    </row>
    <row r="55" spans="1:11" ht="76.5">
      <c r="A55" s="114" t="s">
        <v>311</v>
      </c>
      <c r="B55" s="30">
        <v>132600</v>
      </c>
      <c r="C55" s="30">
        <v>129025</v>
      </c>
      <c r="D55" s="123" t="s">
        <v>137</v>
      </c>
      <c r="E55" s="124" t="s">
        <v>312</v>
      </c>
      <c r="F55" s="144" t="s">
        <v>40</v>
      </c>
      <c r="G55" s="126">
        <v>45687</v>
      </c>
      <c r="H55" s="126">
        <v>45699</v>
      </c>
      <c r="I55" s="127" t="s">
        <v>78</v>
      </c>
      <c r="J55" s="4">
        <v>4</v>
      </c>
      <c r="K55" s="156">
        <f t="shared" si="0"/>
        <v>3575</v>
      </c>
    </row>
    <row r="56" spans="1:11" ht="63.75">
      <c r="A56" s="114" t="s">
        <v>313</v>
      </c>
      <c r="B56" s="30">
        <v>79150</v>
      </c>
      <c r="C56" s="30">
        <v>76580</v>
      </c>
      <c r="D56" s="123" t="s">
        <v>314</v>
      </c>
      <c r="E56" s="124" t="s">
        <v>315</v>
      </c>
      <c r="F56" s="144" t="s">
        <v>316</v>
      </c>
      <c r="G56" s="126">
        <v>45687</v>
      </c>
      <c r="H56" s="126">
        <v>45694</v>
      </c>
      <c r="I56" s="127" t="s">
        <v>78</v>
      </c>
      <c r="J56" s="4">
        <v>5</v>
      </c>
      <c r="K56" s="156">
        <f t="shared" si="0"/>
        <v>2570</v>
      </c>
    </row>
    <row r="57" spans="1:11" ht="63.75">
      <c r="A57" s="114" t="s">
        <v>317</v>
      </c>
      <c r="B57" s="29">
        <v>184400</v>
      </c>
      <c r="C57" s="29">
        <v>166325</v>
      </c>
      <c r="D57" s="123" t="s">
        <v>314</v>
      </c>
      <c r="E57" s="128" t="s">
        <v>315</v>
      </c>
      <c r="F57" s="144" t="s">
        <v>316</v>
      </c>
      <c r="G57" s="126">
        <v>45687</v>
      </c>
      <c r="H57" s="126">
        <v>45694</v>
      </c>
      <c r="I57" s="127" t="s">
        <v>78</v>
      </c>
      <c r="J57" s="4">
        <v>6</v>
      </c>
      <c r="K57" s="156">
        <f t="shared" si="0"/>
        <v>18075</v>
      </c>
    </row>
    <row r="58" spans="1:11" ht="89.25">
      <c r="A58" s="114" t="s">
        <v>318</v>
      </c>
      <c r="B58" s="29">
        <v>245000</v>
      </c>
      <c r="C58" s="29">
        <v>244800</v>
      </c>
      <c r="D58" s="129" t="s">
        <v>319</v>
      </c>
      <c r="E58" s="130" t="s">
        <v>320</v>
      </c>
      <c r="F58" s="144" t="s">
        <v>321</v>
      </c>
      <c r="G58" s="126">
        <v>45687</v>
      </c>
      <c r="H58" s="126">
        <v>45706</v>
      </c>
      <c r="I58" s="127" t="s">
        <v>78</v>
      </c>
      <c r="J58" s="4">
        <v>7</v>
      </c>
      <c r="K58" s="156">
        <f t="shared" si="0"/>
        <v>200</v>
      </c>
    </row>
    <row r="59" spans="1:11" ht="51">
      <c r="A59" s="114" t="s">
        <v>322</v>
      </c>
      <c r="B59" s="29">
        <v>520800</v>
      </c>
      <c r="C59" s="29">
        <v>520800</v>
      </c>
      <c r="D59" s="129" t="s">
        <v>323</v>
      </c>
      <c r="E59" s="114" t="s">
        <v>324</v>
      </c>
      <c r="F59" s="144" t="s">
        <v>325</v>
      </c>
      <c r="G59" s="126">
        <v>45688</v>
      </c>
      <c r="H59" s="126">
        <v>45695</v>
      </c>
      <c r="I59" s="127" t="s">
        <v>326</v>
      </c>
      <c r="J59" s="4">
        <v>8</v>
      </c>
      <c r="K59" s="156">
        <f t="shared" si="0"/>
        <v>0</v>
      </c>
    </row>
    <row r="60" spans="1:11" ht="228" customHeight="1">
      <c r="A60" s="114" t="s">
        <v>327</v>
      </c>
      <c r="B60" s="29">
        <v>26000000</v>
      </c>
      <c r="C60" s="29">
        <v>23996400</v>
      </c>
      <c r="D60" s="129" t="s">
        <v>328</v>
      </c>
      <c r="E60" s="114" t="s">
        <v>329</v>
      </c>
      <c r="F60" s="125" t="s">
        <v>330</v>
      </c>
      <c r="G60" s="126">
        <v>45688</v>
      </c>
      <c r="H60" s="126">
        <v>45694</v>
      </c>
      <c r="I60" s="127" t="s">
        <v>331</v>
      </c>
      <c r="J60" s="4">
        <v>9</v>
      </c>
      <c r="K60" s="156">
        <f t="shared" si="0"/>
        <v>2003600</v>
      </c>
    </row>
    <row r="61" spans="1:11" ht="63.75">
      <c r="A61" s="114" t="s">
        <v>332</v>
      </c>
      <c r="B61" s="29">
        <v>74590</v>
      </c>
      <c r="C61" s="29">
        <v>72500</v>
      </c>
      <c r="D61" s="129" t="s">
        <v>333</v>
      </c>
      <c r="E61" s="114" t="s">
        <v>334</v>
      </c>
      <c r="F61" s="125" t="s">
        <v>55</v>
      </c>
      <c r="G61" s="126">
        <v>45688</v>
      </c>
      <c r="H61" s="126">
        <v>45705</v>
      </c>
      <c r="I61" s="127" t="s">
        <v>78</v>
      </c>
      <c r="J61" s="4">
        <v>10</v>
      </c>
      <c r="K61" s="156">
        <f t="shared" si="0"/>
        <v>2090</v>
      </c>
    </row>
    <row r="62" spans="1:11" ht="63.75">
      <c r="A62" s="114" t="s">
        <v>335</v>
      </c>
      <c r="B62" s="29">
        <v>130400</v>
      </c>
      <c r="C62" s="29">
        <v>84800</v>
      </c>
      <c r="D62" s="129" t="s">
        <v>46</v>
      </c>
      <c r="E62" s="114" t="s">
        <v>72</v>
      </c>
      <c r="F62" s="125" t="s">
        <v>225</v>
      </c>
      <c r="G62" s="126">
        <v>45688</v>
      </c>
      <c r="H62" s="126">
        <v>45707</v>
      </c>
      <c r="I62" s="127" t="s">
        <v>78</v>
      </c>
      <c r="J62" s="4">
        <v>11</v>
      </c>
      <c r="K62" s="156">
        <f t="shared" si="0"/>
        <v>45600</v>
      </c>
    </row>
    <row r="63" spans="1:11" ht="102">
      <c r="A63" s="131" t="s">
        <v>336</v>
      </c>
      <c r="B63" s="29">
        <v>95000</v>
      </c>
      <c r="C63" s="29">
        <v>80864</v>
      </c>
      <c r="D63" s="129" t="s">
        <v>337</v>
      </c>
      <c r="E63" s="128" t="s">
        <v>338</v>
      </c>
      <c r="F63" s="132" t="s">
        <v>40</v>
      </c>
      <c r="G63" s="133">
        <v>45688</v>
      </c>
      <c r="H63" s="133">
        <v>45705</v>
      </c>
      <c r="I63" s="127" t="s">
        <v>78</v>
      </c>
      <c r="J63" s="4">
        <v>12</v>
      </c>
      <c r="K63" s="156">
        <f t="shared" si="0"/>
        <v>14136</v>
      </c>
    </row>
    <row r="64" spans="1:11" ht="63.75">
      <c r="A64" s="14" t="s">
        <v>169</v>
      </c>
      <c r="B64" s="20">
        <v>6270852.8499999996</v>
      </c>
      <c r="C64" s="20">
        <v>6270852.8499999996</v>
      </c>
      <c r="D64" s="14" t="s">
        <v>170</v>
      </c>
      <c r="E64" s="14" t="s">
        <v>171</v>
      </c>
      <c r="F64" s="15" t="s">
        <v>172</v>
      </c>
      <c r="G64" s="116">
        <v>45688</v>
      </c>
      <c r="H64" s="16">
        <v>45693</v>
      </c>
      <c r="I64" s="114" t="s">
        <v>173</v>
      </c>
      <c r="J64" s="4">
        <v>13</v>
      </c>
      <c r="K64" s="156">
        <f t="shared" si="0"/>
        <v>0</v>
      </c>
    </row>
    <row r="65" spans="1:11" ht="76.5">
      <c r="A65" s="14" t="s">
        <v>174</v>
      </c>
      <c r="B65" s="20">
        <v>46000000</v>
      </c>
      <c r="C65" s="20">
        <v>24800000</v>
      </c>
      <c r="D65" s="14" t="s">
        <v>175</v>
      </c>
      <c r="E65" s="14" t="s">
        <v>176</v>
      </c>
      <c r="F65" s="15" t="s">
        <v>177</v>
      </c>
      <c r="G65" s="116">
        <v>45688</v>
      </c>
      <c r="H65" s="47">
        <v>45698</v>
      </c>
      <c r="I65" s="14" t="s">
        <v>5</v>
      </c>
      <c r="J65" s="4">
        <v>14</v>
      </c>
      <c r="K65" s="156">
        <f t="shared" si="0"/>
        <v>21200000</v>
      </c>
    </row>
    <row r="66" spans="1:11" ht="63.75">
      <c r="A66" s="14" t="s">
        <v>182</v>
      </c>
      <c r="B66" s="20">
        <v>16500000</v>
      </c>
      <c r="C66" s="20">
        <v>16480800</v>
      </c>
      <c r="D66" s="14" t="s">
        <v>175</v>
      </c>
      <c r="E66" s="14" t="s">
        <v>176</v>
      </c>
      <c r="F66" s="15" t="s">
        <v>172</v>
      </c>
      <c r="G66" s="116">
        <v>45688</v>
      </c>
      <c r="H66" s="47">
        <v>45698</v>
      </c>
      <c r="I66" s="14" t="s">
        <v>5</v>
      </c>
      <c r="J66" s="4">
        <v>15</v>
      </c>
      <c r="K66" s="156">
        <f t="shared" si="0"/>
        <v>19200</v>
      </c>
    </row>
    <row r="67" spans="1:11" s="117" customFormat="1" ht="89.25">
      <c r="A67" s="14" t="s">
        <v>183</v>
      </c>
      <c r="B67" s="20">
        <v>44500000</v>
      </c>
      <c r="C67" s="20">
        <v>44360800</v>
      </c>
      <c r="D67" s="14" t="s">
        <v>175</v>
      </c>
      <c r="E67" s="14" t="s">
        <v>176</v>
      </c>
      <c r="F67" s="15" t="s">
        <v>177</v>
      </c>
      <c r="G67" s="116">
        <v>45688</v>
      </c>
      <c r="H67" s="47">
        <v>45698</v>
      </c>
      <c r="I67" s="14" t="s">
        <v>5</v>
      </c>
      <c r="J67" s="4">
        <v>16</v>
      </c>
      <c r="K67" s="156">
        <f t="shared" si="0"/>
        <v>139200</v>
      </c>
    </row>
    <row r="68" spans="1:11" s="117" customFormat="1" ht="63.75">
      <c r="A68" s="14" t="s">
        <v>184</v>
      </c>
      <c r="B68" s="20">
        <v>16000000</v>
      </c>
      <c r="C68" s="20">
        <v>15248000</v>
      </c>
      <c r="D68" s="14" t="s">
        <v>93</v>
      </c>
      <c r="E68" s="14" t="s">
        <v>185</v>
      </c>
      <c r="F68" s="15" t="s">
        <v>186</v>
      </c>
      <c r="G68" s="116">
        <v>45688</v>
      </c>
      <c r="H68" s="47">
        <v>45695</v>
      </c>
      <c r="I68" s="14" t="s">
        <v>187</v>
      </c>
      <c r="J68" s="4">
        <v>17</v>
      </c>
      <c r="K68" s="156">
        <f t="shared" si="0"/>
        <v>752000</v>
      </c>
    </row>
    <row r="69" spans="1:11" s="117" customFormat="1" ht="38.25">
      <c r="A69" s="14" t="s">
        <v>188</v>
      </c>
      <c r="B69" s="20">
        <v>11500000</v>
      </c>
      <c r="C69" s="20">
        <v>11498000</v>
      </c>
      <c r="D69" s="14" t="s">
        <v>7</v>
      </c>
      <c r="E69" s="14" t="s">
        <v>189</v>
      </c>
      <c r="F69" s="15" t="s">
        <v>40</v>
      </c>
      <c r="G69" s="116">
        <v>45688</v>
      </c>
      <c r="H69" s="47">
        <v>45698</v>
      </c>
      <c r="I69" s="14" t="s">
        <v>5</v>
      </c>
      <c r="J69" s="4">
        <v>18</v>
      </c>
      <c r="K69" s="156">
        <f t="shared" si="0"/>
        <v>2000</v>
      </c>
    </row>
    <row r="70" spans="1:11" s="117" customFormat="1" ht="63.75">
      <c r="A70" s="14" t="s">
        <v>190</v>
      </c>
      <c r="B70" s="20">
        <v>10000000</v>
      </c>
      <c r="C70" s="20">
        <v>9995000</v>
      </c>
      <c r="D70" s="14" t="s">
        <v>7</v>
      </c>
      <c r="E70" s="14" t="s">
        <v>189</v>
      </c>
      <c r="F70" s="15" t="s">
        <v>40</v>
      </c>
      <c r="G70" s="116">
        <v>45688</v>
      </c>
      <c r="H70" s="47">
        <v>45698</v>
      </c>
      <c r="I70" s="14" t="s">
        <v>5</v>
      </c>
      <c r="J70" s="4">
        <v>19</v>
      </c>
      <c r="K70" s="156">
        <f t="shared" si="0"/>
        <v>5000</v>
      </c>
    </row>
    <row r="71" spans="1:11" s="117" customFormat="1" ht="76.5">
      <c r="A71" s="14" t="s">
        <v>191</v>
      </c>
      <c r="B71" s="20">
        <v>49000000</v>
      </c>
      <c r="C71" s="20">
        <v>26800000</v>
      </c>
      <c r="D71" s="14" t="s">
        <v>175</v>
      </c>
      <c r="E71" s="14" t="s">
        <v>176</v>
      </c>
      <c r="F71" s="15" t="s">
        <v>177</v>
      </c>
      <c r="G71" s="116">
        <v>45688</v>
      </c>
      <c r="H71" s="47">
        <v>45698</v>
      </c>
      <c r="I71" s="14" t="s">
        <v>5</v>
      </c>
      <c r="J71" s="4">
        <v>20</v>
      </c>
      <c r="K71" s="156">
        <f t="shared" si="0"/>
        <v>22200000</v>
      </c>
    </row>
    <row r="72" spans="1:11" s="117" customFormat="1" ht="114.75">
      <c r="A72" s="14" t="s">
        <v>192</v>
      </c>
      <c r="B72" s="20">
        <v>49000000</v>
      </c>
      <c r="C72" s="20">
        <v>48880800</v>
      </c>
      <c r="D72" s="14" t="s">
        <v>175</v>
      </c>
      <c r="E72" s="14" t="s">
        <v>176</v>
      </c>
      <c r="F72" s="15" t="s">
        <v>177</v>
      </c>
      <c r="G72" s="116">
        <v>45688</v>
      </c>
      <c r="H72" s="47">
        <v>45698</v>
      </c>
      <c r="I72" s="14" t="s">
        <v>5</v>
      </c>
      <c r="J72" s="4">
        <v>21</v>
      </c>
      <c r="K72" s="156">
        <f t="shared" si="0"/>
        <v>119200</v>
      </c>
    </row>
    <row r="73" spans="1:11" s="117" customFormat="1" ht="76.5">
      <c r="A73" s="14" t="s">
        <v>193</v>
      </c>
      <c r="B73" s="20">
        <v>11000000</v>
      </c>
      <c r="C73" s="20">
        <v>7663872</v>
      </c>
      <c r="D73" s="14" t="s">
        <v>22</v>
      </c>
      <c r="E73" s="14" t="s">
        <v>194</v>
      </c>
      <c r="F73" s="15" t="s">
        <v>25</v>
      </c>
      <c r="G73" s="116">
        <v>45688</v>
      </c>
      <c r="H73" s="47">
        <v>45695</v>
      </c>
      <c r="I73" s="14" t="s">
        <v>28</v>
      </c>
      <c r="J73" s="4">
        <v>22</v>
      </c>
      <c r="K73" s="156">
        <f t="shared" si="0"/>
        <v>3336128</v>
      </c>
    </row>
    <row r="74" spans="1:11" ht="63.75">
      <c r="A74" s="14" t="s">
        <v>195</v>
      </c>
      <c r="B74" s="20">
        <v>23000000</v>
      </c>
      <c r="C74" s="20">
        <v>22950000</v>
      </c>
      <c r="D74" s="115" t="s">
        <v>7</v>
      </c>
      <c r="E74" s="14" t="s">
        <v>189</v>
      </c>
      <c r="F74" s="15" t="s">
        <v>94</v>
      </c>
      <c r="G74" s="116">
        <v>45691</v>
      </c>
      <c r="H74" s="47">
        <v>45698</v>
      </c>
      <c r="I74" s="14" t="s">
        <v>5</v>
      </c>
      <c r="J74" s="4">
        <v>23</v>
      </c>
      <c r="K74" s="156">
        <f t="shared" si="0"/>
        <v>50000</v>
      </c>
    </row>
    <row r="75" spans="1:11" ht="102">
      <c r="A75" s="14" t="s">
        <v>196</v>
      </c>
      <c r="B75" s="20">
        <v>24500000</v>
      </c>
      <c r="C75" s="20">
        <v>24380000</v>
      </c>
      <c r="D75" s="14" t="s">
        <v>175</v>
      </c>
      <c r="E75" s="14" t="s">
        <v>176</v>
      </c>
      <c r="F75" s="15" t="s">
        <v>197</v>
      </c>
      <c r="G75" s="116">
        <v>45691</v>
      </c>
      <c r="H75" s="47">
        <v>45702</v>
      </c>
      <c r="I75" s="14" t="s">
        <v>5</v>
      </c>
      <c r="J75" s="4">
        <v>24</v>
      </c>
      <c r="K75" s="156">
        <f t="shared" si="0"/>
        <v>120000</v>
      </c>
    </row>
    <row r="76" spans="1:11" ht="89.25">
      <c r="A76" s="14" t="s">
        <v>198</v>
      </c>
      <c r="B76" s="20">
        <v>22500000</v>
      </c>
      <c r="C76" s="20">
        <v>22499988</v>
      </c>
      <c r="D76" s="14" t="s">
        <v>96</v>
      </c>
      <c r="E76" s="14" t="s">
        <v>199</v>
      </c>
      <c r="F76" s="15" t="s">
        <v>94</v>
      </c>
      <c r="G76" s="116">
        <v>45691</v>
      </c>
      <c r="H76" s="47">
        <v>45699</v>
      </c>
      <c r="I76" s="14" t="s">
        <v>187</v>
      </c>
      <c r="J76" s="4">
        <v>25</v>
      </c>
      <c r="K76" s="156">
        <f t="shared" si="0"/>
        <v>12</v>
      </c>
    </row>
    <row r="77" spans="1:11" ht="76.5">
      <c r="A77" s="14" t="s">
        <v>200</v>
      </c>
      <c r="B77" s="20">
        <v>24500000</v>
      </c>
      <c r="C77" s="20">
        <v>24475000</v>
      </c>
      <c r="D77" s="115" t="s">
        <v>7</v>
      </c>
      <c r="E77" s="14" t="s">
        <v>189</v>
      </c>
      <c r="F77" s="15" t="s">
        <v>94</v>
      </c>
      <c r="G77" s="116">
        <v>45691</v>
      </c>
      <c r="H77" s="47">
        <v>45702</v>
      </c>
      <c r="I77" s="14" t="s">
        <v>5</v>
      </c>
      <c r="J77" s="4">
        <v>26</v>
      </c>
      <c r="K77" s="156">
        <f t="shared" si="0"/>
        <v>25000</v>
      </c>
    </row>
    <row r="78" spans="1:11" ht="51">
      <c r="A78" s="119" t="s">
        <v>212</v>
      </c>
      <c r="B78" s="120">
        <v>105036109.44</v>
      </c>
      <c r="C78" s="120">
        <v>105036098.40000001</v>
      </c>
      <c r="D78" s="119" t="s">
        <v>211</v>
      </c>
      <c r="E78" s="119" t="s">
        <v>210</v>
      </c>
      <c r="F78" s="119" t="s">
        <v>202</v>
      </c>
      <c r="G78" s="118">
        <v>45691</v>
      </c>
      <c r="H78" s="118">
        <v>45694</v>
      </c>
      <c r="I78" s="119" t="s">
        <v>201</v>
      </c>
      <c r="J78" s="4">
        <v>27</v>
      </c>
      <c r="K78" s="156">
        <f t="shared" si="0"/>
        <v>11.03999999165535</v>
      </c>
    </row>
    <row r="79" spans="1:11" ht="51">
      <c r="A79" s="119" t="s">
        <v>209</v>
      </c>
      <c r="B79" s="120">
        <v>140685211.19999999</v>
      </c>
      <c r="C79" s="120">
        <v>140685211.19999999</v>
      </c>
      <c r="D79" s="119" t="s">
        <v>208</v>
      </c>
      <c r="E79" s="119" t="s">
        <v>207</v>
      </c>
      <c r="F79" s="119" t="s">
        <v>206</v>
      </c>
      <c r="G79" s="118">
        <v>45691</v>
      </c>
      <c r="H79" s="118">
        <v>45692</v>
      </c>
      <c r="I79" s="119" t="s">
        <v>201</v>
      </c>
      <c r="J79" s="4">
        <v>28</v>
      </c>
      <c r="K79" s="156">
        <f t="shared" si="0"/>
        <v>0</v>
      </c>
    </row>
    <row r="80" spans="1:11" ht="51">
      <c r="A80" s="119" t="s">
        <v>205</v>
      </c>
      <c r="B80" s="120">
        <v>118715133.59999999</v>
      </c>
      <c r="C80" s="120">
        <v>118715133.59999999</v>
      </c>
      <c r="D80" s="119" t="s">
        <v>204</v>
      </c>
      <c r="E80" s="119" t="s">
        <v>203</v>
      </c>
      <c r="F80" s="119" t="s">
        <v>202</v>
      </c>
      <c r="G80" s="118">
        <v>45691</v>
      </c>
      <c r="H80" s="118">
        <v>45693</v>
      </c>
      <c r="I80" s="119" t="s">
        <v>201</v>
      </c>
      <c r="J80" s="4">
        <v>29</v>
      </c>
      <c r="K80" s="156">
        <f t="shared" si="0"/>
        <v>0</v>
      </c>
    </row>
    <row r="81" spans="1:11" ht="63.75">
      <c r="A81" s="14" t="s">
        <v>224</v>
      </c>
      <c r="B81" s="20">
        <v>995000</v>
      </c>
      <c r="C81" s="20">
        <v>990000</v>
      </c>
      <c r="D81" s="14" t="s">
        <v>141</v>
      </c>
      <c r="E81" s="15" t="s">
        <v>140</v>
      </c>
      <c r="F81" s="15" t="s">
        <v>225</v>
      </c>
      <c r="G81" s="121">
        <v>45692</v>
      </c>
      <c r="H81" s="121">
        <v>45692</v>
      </c>
      <c r="I81" s="14" t="s">
        <v>226</v>
      </c>
      <c r="J81" s="4">
        <v>30</v>
      </c>
      <c r="K81" s="156">
        <f t="shared" si="0"/>
        <v>5000</v>
      </c>
    </row>
    <row r="82" spans="1:11" ht="51">
      <c r="A82" s="119" t="s">
        <v>216</v>
      </c>
      <c r="B82" s="120">
        <v>133000</v>
      </c>
      <c r="C82" s="120">
        <v>133000</v>
      </c>
      <c r="D82" s="119" t="s">
        <v>163</v>
      </c>
      <c r="E82" s="119" t="s">
        <v>215</v>
      </c>
      <c r="F82" s="119" t="s">
        <v>214</v>
      </c>
      <c r="G82" s="118">
        <v>45692</v>
      </c>
      <c r="H82" s="118">
        <v>45693</v>
      </c>
      <c r="I82" s="119" t="s">
        <v>213</v>
      </c>
      <c r="J82" s="4">
        <v>31</v>
      </c>
      <c r="K82" s="156">
        <f t="shared" si="0"/>
        <v>0</v>
      </c>
    </row>
    <row r="83" spans="1:11" ht="51">
      <c r="A83" s="119" t="s">
        <v>219</v>
      </c>
      <c r="B83" s="120">
        <v>109137241.44</v>
      </c>
      <c r="C83" s="120">
        <v>109137241.44</v>
      </c>
      <c r="D83" s="119" t="s">
        <v>218</v>
      </c>
      <c r="E83" s="119" t="s">
        <v>217</v>
      </c>
      <c r="F83" s="119" t="s">
        <v>202</v>
      </c>
      <c r="G83" s="118">
        <v>45692</v>
      </c>
      <c r="H83" s="118">
        <v>45694</v>
      </c>
      <c r="I83" s="119" t="s">
        <v>201</v>
      </c>
      <c r="J83" s="4">
        <v>32</v>
      </c>
      <c r="K83" s="156">
        <f t="shared" si="0"/>
        <v>0</v>
      </c>
    </row>
    <row r="84" spans="1:11" ht="57" customHeight="1">
      <c r="A84" s="22" t="s">
        <v>349</v>
      </c>
      <c r="B84" s="32"/>
      <c r="C84" s="32"/>
      <c r="D84" s="22" t="s">
        <v>51</v>
      </c>
      <c r="E84" s="50" t="s">
        <v>353</v>
      </c>
      <c r="F84" s="145" t="s">
        <v>354</v>
      </c>
      <c r="G84" s="135">
        <v>45692</v>
      </c>
      <c r="H84" s="79">
        <v>45706</v>
      </c>
      <c r="I84" s="136" t="s">
        <v>339</v>
      </c>
      <c r="J84" s="4">
        <v>33</v>
      </c>
      <c r="K84" s="156">
        <f t="shared" si="0"/>
        <v>0</v>
      </c>
    </row>
    <row r="85" spans="1:11" ht="25.5">
      <c r="A85" s="139" t="s">
        <v>350</v>
      </c>
      <c r="B85" s="33">
        <v>688128</v>
      </c>
      <c r="C85" s="33">
        <v>688128</v>
      </c>
      <c r="D85" s="139"/>
      <c r="E85" s="83"/>
      <c r="F85" s="143" t="s">
        <v>355</v>
      </c>
      <c r="G85" s="140"/>
      <c r="H85" s="86"/>
      <c r="I85" s="141"/>
      <c r="K85" s="156">
        <f t="shared" si="0"/>
        <v>0</v>
      </c>
    </row>
    <row r="86" spans="1:11" ht="25.5">
      <c r="A86" s="139" t="s">
        <v>351</v>
      </c>
      <c r="B86" s="34">
        <v>559104</v>
      </c>
      <c r="C86" s="34">
        <v>559104</v>
      </c>
      <c r="D86" s="139"/>
      <c r="E86" s="83"/>
      <c r="F86" s="143" t="s">
        <v>356</v>
      </c>
      <c r="G86" s="140"/>
      <c r="H86" s="86"/>
      <c r="I86" s="141"/>
      <c r="K86" s="156">
        <f t="shared" si="0"/>
        <v>0</v>
      </c>
    </row>
    <row r="87" spans="1:11">
      <c r="A87" s="142" t="s">
        <v>352</v>
      </c>
      <c r="B87" s="35">
        <f>SUM(B85:B86)</f>
        <v>1247232</v>
      </c>
      <c r="C87" s="35">
        <f>SUM(C85:C86)</f>
        <v>1247232</v>
      </c>
      <c r="D87" s="57"/>
      <c r="E87" s="59"/>
      <c r="F87" s="137"/>
      <c r="G87" s="74"/>
      <c r="H87" s="92"/>
      <c r="I87" s="138"/>
      <c r="K87" s="156">
        <f t="shared" si="0"/>
        <v>0</v>
      </c>
    </row>
    <row r="88" spans="1:11" ht="63.75">
      <c r="A88" s="14" t="s">
        <v>227</v>
      </c>
      <c r="B88" s="20">
        <v>986000</v>
      </c>
      <c r="C88" s="20">
        <v>768744.04</v>
      </c>
      <c r="D88" s="14" t="s">
        <v>228</v>
      </c>
      <c r="E88" s="15" t="s">
        <v>229</v>
      </c>
      <c r="F88" s="15" t="s">
        <v>55</v>
      </c>
      <c r="G88" s="121">
        <v>45693</v>
      </c>
      <c r="H88" s="121">
        <v>45694</v>
      </c>
      <c r="I88" s="14" t="s">
        <v>230</v>
      </c>
      <c r="J88" s="4">
        <v>34</v>
      </c>
      <c r="K88" s="156">
        <f t="shared" si="0"/>
        <v>217255.95999999996</v>
      </c>
    </row>
    <row r="89" spans="1:11" ht="38.25">
      <c r="A89" s="14" t="s">
        <v>231</v>
      </c>
      <c r="B89" s="20">
        <v>1879000</v>
      </c>
      <c r="C89" s="20">
        <v>1848000</v>
      </c>
      <c r="D89" s="14" t="s">
        <v>232</v>
      </c>
      <c r="E89" s="15" t="s">
        <v>233</v>
      </c>
      <c r="F89" s="15" t="s">
        <v>9</v>
      </c>
      <c r="G89" s="121">
        <v>45693</v>
      </c>
      <c r="H89" s="121">
        <v>45695</v>
      </c>
      <c r="I89" s="14" t="s">
        <v>234</v>
      </c>
      <c r="J89" s="4">
        <v>35</v>
      </c>
      <c r="K89" s="156">
        <f t="shared" si="0"/>
        <v>31000</v>
      </c>
    </row>
    <row r="90" spans="1:11" ht="63.75">
      <c r="A90" s="14" t="s">
        <v>235</v>
      </c>
      <c r="B90" s="20">
        <v>977000</v>
      </c>
      <c r="C90" s="20">
        <v>787880</v>
      </c>
      <c r="D90" s="14" t="s">
        <v>134</v>
      </c>
      <c r="E90" s="15" t="s">
        <v>133</v>
      </c>
      <c r="F90" s="15" t="s">
        <v>94</v>
      </c>
      <c r="G90" s="121">
        <v>45693</v>
      </c>
      <c r="H90" s="121">
        <v>45695</v>
      </c>
      <c r="I90" s="14" t="s">
        <v>236</v>
      </c>
      <c r="J90" s="4">
        <v>36</v>
      </c>
      <c r="K90" s="156">
        <f t="shared" si="0"/>
        <v>189120</v>
      </c>
    </row>
    <row r="91" spans="1:11" ht="63.75">
      <c r="A91" s="14" t="s">
        <v>237</v>
      </c>
      <c r="B91" s="20">
        <v>631000</v>
      </c>
      <c r="C91" s="20">
        <v>631000</v>
      </c>
      <c r="D91" s="14" t="s">
        <v>238</v>
      </c>
      <c r="E91" s="15" t="s">
        <v>239</v>
      </c>
      <c r="F91" s="15" t="s">
        <v>9</v>
      </c>
      <c r="G91" s="121">
        <v>45693</v>
      </c>
      <c r="H91" s="121">
        <v>45695</v>
      </c>
      <c r="I91" s="14" t="s">
        <v>240</v>
      </c>
      <c r="J91" s="4">
        <v>37</v>
      </c>
      <c r="K91" s="156">
        <f t="shared" si="0"/>
        <v>0</v>
      </c>
    </row>
    <row r="92" spans="1:11" ht="76.5">
      <c r="A92" s="56" t="s">
        <v>241</v>
      </c>
      <c r="B92" s="26">
        <v>300000</v>
      </c>
      <c r="C92" s="26">
        <v>257504</v>
      </c>
      <c r="D92" s="56" t="s">
        <v>242</v>
      </c>
      <c r="E92" s="51" t="s">
        <v>243</v>
      </c>
      <c r="F92" s="15" t="s">
        <v>40</v>
      </c>
      <c r="G92" s="121">
        <v>45693</v>
      </c>
      <c r="H92" s="121">
        <v>45694</v>
      </c>
      <c r="I92" s="14" t="s">
        <v>244</v>
      </c>
      <c r="J92" s="4">
        <v>38</v>
      </c>
      <c r="K92" s="156">
        <f t="shared" si="0"/>
        <v>42496</v>
      </c>
    </row>
    <row r="93" spans="1:11" ht="38.25">
      <c r="A93" s="56" t="s">
        <v>245</v>
      </c>
      <c r="B93" s="26">
        <v>350000</v>
      </c>
      <c r="C93" s="26">
        <v>333000</v>
      </c>
      <c r="D93" s="56" t="s">
        <v>246</v>
      </c>
      <c r="E93" s="51" t="s">
        <v>247</v>
      </c>
      <c r="F93" s="15" t="s">
        <v>9</v>
      </c>
      <c r="G93" s="121">
        <v>45693</v>
      </c>
      <c r="H93" s="121">
        <v>45693</v>
      </c>
      <c r="I93" s="14" t="s">
        <v>78</v>
      </c>
      <c r="J93" s="4">
        <v>39</v>
      </c>
      <c r="K93" s="156">
        <f t="shared" si="0"/>
        <v>17000</v>
      </c>
    </row>
    <row r="94" spans="1:11" ht="38.25">
      <c r="A94" s="56" t="s">
        <v>248</v>
      </c>
      <c r="B94" s="26">
        <v>5750000</v>
      </c>
      <c r="C94" s="26">
        <v>5722000</v>
      </c>
      <c r="D94" s="56" t="s">
        <v>242</v>
      </c>
      <c r="E94" s="51" t="s">
        <v>243</v>
      </c>
      <c r="F94" s="15" t="s">
        <v>90</v>
      </c>
      <c r="G94" s="121">
        <v>45693</v>
      </c>
      <c r="H94" s="121">
        <v>45694</v>
      </c>
      <c r="I94" s="14" t="s">
        <v>249</v>
      </c>
      <c r="J94" s="4">
        <v>40</v>
      </c>
      <c r="K94" s="156">
        <f t="shared" si="0"/>
        <v>28000</v>
      </c>
    </row>
    <row r="95" spans="1:11" ht="51">
      <c r="A95" s="131" t="s">
        <v>340</v>
      </c>
      <c r="B95" s="29">
        <v>9651330</v>
      </c>
      <c r="C95" s="29">
        <v>9632479.3699999992</v>
      </c>
      <c r="D95" s="129" t="s">
        <v>341</v>
      </c>
      <c r="E95" s="134" t="s">
        <v>342</v>
      </c>
      <c r="F95" s="146" t="s">
        <v>343</v>
      </c>
      <c r="G95" s="133">
        <v>45694</v>
      </c>
      <c r="H95" s="133">
        <v>45699</v>
      </c>
      <c r="I95" s="127" t="s">
        <v>344</v>
      </c>
      <c r="J95" s="4">
        <v>41</v>
      </c>
      <c r="K95" s="156">
        <f t="shared" si="0"/>
        <v>18850.63000000082</v>
      </c>
    </row>
    <row r="96" spans="1:11" ht="204">
      <c r="A96" s="131" t="s">
        <v>345</v>
      </c>
      <c r="B96" s="29">
        <v>36000000</v>
      </c>
      <c r="C96" s="29">
        <v>31574373.600000001</v>
      </c>
      <c r="D96" s="129" t="s">
        <v>346</v>
      </c>
      <c r="E96" s="134" t="s">
        <v>347</v>
      </c>
      <c r="F96" s="146" t="s">
        <v>348</v>
      </c>
      <c r="G96" s="133">
        <v>45695</v>
      </c>
      <c r="H96" s="133">
        <v>45701</v>
      </c>
      <c r="I96" s="127" t="s">
        <v>331</v>
      </c>
      <c r="J96" s="4">
        <v>42</v>
      </c>
      <c r="K96" s="156">
        <f t="shared" si="0"/>
        <v>4425626.3999999985</v>
      </c>
    </row>
    <row r="97" spans="1:11" ht="63.75">
      <c r="A97" s="56" t="s">
        <v>251</v>
      </c>
      <c r="B97" s="26">
        <v>75000</v>
      </c>
      <c r="C97" s="26">
        <v>75000</v>
      </c>
      <c r="D97" s="56" t="s">
        <v>137</v>
      </c>
      <c r="E97" s="51" t="s">
        <v>250</v>
      </c>
      <c r="F97" s="45" t="s">
        <v>76</v>
      </c>
      <c r="G97" s="121">
        <v>45698</v>
      </c>
      <c r="H97" s="121">
        <v>45699</v>
      </c>
      <c r="I97" s="14" t="s">
        <v>78</v>
      </c>
      <c r="J97" s="4">
        <v>43</v>
      </c>
      <c r="K97" s="156">
        <f t="shared" si="0"/>
        <v>0</v>
      </c>
    </row>
    <row r="98" spans="1:11" ht="51.75" customHeight="1">
      <c r="A98" s="119" t="s">
        <v>223</v>
      </c>
      <c r="B98" s="153">
        <v>45500</v>
      </c>
      <c r="C98" s="153">
        <v>45500</v>
      </c>
      <c r="D98" s="119" t="s">
        <v>163</v>
      </c>
      <c r="E98" s="119" t="s">
        <v>215</v>
      </c>
      <c r="F98" s="119" t="s">
        <v>221</v>
      </c>
      <c r="G98" s="118">
        <v>45699</v>
      </c>
      <c r="H98" s="118">
        <v>45700</v>
      </c>
      <c r="I98" s="119" t="s">
        <v>220</v>
      </c>
      <c r="J98" s="4">
        <v>44</v>
      </c>
      <c r="K98" s="156">
        <f t="shared" si="0"/>
        <v>0</v>
      </c>
    </row>
    <row r="99" spans="1:11" ht="75">
      <c r="A99" s="147" t="s">
        <v>357</v>
      </c>
      <c r="B99" s="152">
        <v>222500</v>
      </c>
      <c r="C99" s="152">
        <v>162464</v>
      </c>
      <c r="D99" s="149" t="s">
        <v>358</v>
      </c>
      <c r="E99" s="148" t="s">
        <v>359</v>
      </c>
      <c r="F99" s="149" t="s">
        <v>122</v>
      </c>
      <c r="G99" s="150">
        <v>45699</v>
      </c>
      <c r="H99" s="150">
        <v>45701</v>
      </c>
      <c r="I99" s="151" t="s">
        <v>360</v>
      </c>
      <c r="J99" s="4">
        <v>45</v>
      </c>
      <c r="K99" s="156">
        <f t="shared" si="0"/>
        <v>60036</v>
      </c>
    </row>
    <row r="100" spans="1:11" ht="315">
      <c r="A100" s="147" t="s">
        <v>361</v>
      </c>
      <c r="B100" s="152">
        <v>10976300</v>
      </c>
      <c r="C100" s="152">
        <v>10340830</v>
      </c>
      <c r="D100" s="149" t="s">
        <v>362</v>
      </c>
      <c r="E100" s="148" t="s">
        <v>363</v>
      </c>
      <c r="F100" s="149" t="s">
        <v>364</v>
      </c>
      <c r="G100" s="150">
        <v>45700</v>
      </c>
      <c r="H100" s="150">
        <v>45707</v>
      </c>
      <c r="I100" s="151" t="s">
        <v>365</v>
      </c>
      <c r="J100" s="4">
        <v>46</v>
      </c>
      <c r="K100" s="156">
        <f t="shared" si="0"/>
        <v>635470</v>
      </c>
    </row>
    <row r="101" spans="1:11" ht="51">
      <c r="A101" s="119" t="s">
        <v>222</v>
      </c>
      <c r="B101" s="153">
        <v>49500</v>
      </c>
      <c r="C101" s="153">
        <v>49500</v>
      </c>
      <c r="D101" s="119" t="s">
        <v>163</v>
      </c>
      <c r="E101" s="119" t="s">
        <v>215</v>
      </c>
      <c r="F101" s="119" t="s">
        <v>221</v>
      </c>
      <c r="G101" s="118">
        <v>45700</v>
      </c>
      <c r="H101" s="118">
        <v>45700</v>
      </c>
      <c r="I101" s="119" t="s">
        <v>220</v>
      </c>
      <c r="J101" s="4">
        <v>47</v>
      </c>
      <c r="K101" s="156">
        <f t="shared" si="0"/>
        <v>0</v>
      </c>
    </row>
    <row r="102" spans="1:11" ht="38.25">
      <c r="A102" s="56" t="s">
        <v>260</v>
      </c>
      <c r="B102" s="26">
        <v>640000</v>
      </c>
      <c r="C102" s="26">
        <v>499888</v>
      </c>
      <c r="D102" s="56" t="s">
        <v>259</v>
      </c>
      <c r="E102" s="51" t="s">
        <v>258</v>
      </c>
      <c r="F102" s="45" t="s">
        <v>257</v>
      </c>
      <c r="G102" s="121">
        <v>45700</v>
      </c>
      <c r="H102" s="121">
        <v>45707</v>
      </c>
      <c r="I102" s="14" t="s">
        <v>78</v>
      </c>
      <c r="J102" s="4">
        <v>48</v>
      </c>
      <c r="K102" s="156">
        <f t="shared" si="0"/>
        <v>140112</v>
      </c>
    </row>
    <row r="103" spans="1:11" ht="76.5">
      <c r="A103" s="56" t="s">
        <v>256</v>
      </c>
      <c r="B103" s="26">
        <v>148000</v>
      </c>
      <c r="C103" s="26">
        <v>144970.32</v>
      </c>
      <c r="D103" s="56" t="s">
        <v>253</v>
      </c>
      <c r="E103" s="51" t="s">
        <v>252</v>
      </c>
      <c r="F103" s="45" t="s">
        <v>76</v>
      </c>
      <c r="G103" s="121">
        <v>45700</v>
      </c>
      <c r="H103" s="121">
        <v>45705</v>
      </c>
      <c r="I103" s="14" t="s">
        <v>255</v>
      </c>
      <c r="J103" s="4">
        <v>49</v>
      </c>
      <c r="K103" s="156">
        <f t="shared" si="0"/>
        <v>3029.679999999993</v>
      </c>
    </row>
    <row r="104" spans="1:11" ht="76.5">
      <c r="A104" s="56" t="s">
        <v>254</v>
      </c>
      <c r="B104" s="26">
        <v>521000</v>
      </c>
      <c r="C104" s="26">
        <v>491856.64000000001</v>
      </c>
      <c r="D104" s="56" t="s">
        <v>253</v>
      </c>
      <c r="E104" s="51" t="s">
        <v>252</v>
      </c>
      <c r="F104" s="45" t="s">
        <v>55</v>
      </c>
      <c r="G104" s="121">
        <v>45700</v>
      </c>
      <c r="H104" s="121">
        <v>45705</v>
      </c>
      <c r="I104" s="14" t="s">
        <v>128</v>
      </c>
      <c r="J104" s="4">
        <v>50</v>
      </c>
      <c r="K104" s="156">
        <f t="shared" si="0"/>
        <v>29143.359999999986</v>
      </c>
    </row>
    <row r="105" spans="1:11" ht="38.25">
      <c r="A105" s="56" t="s">
        <v>261</v>
      </c>
      <c r="B105" s="26">
        <v>1230000</v>
      </c>
      <c r="C105" s="26">
        <v>1117000</v>
      </c>
      <c r="D105" s="56" t="s">
        <v>262</v>
      </c>
      <c r="E105" s="51" t="s">
        <v>263</v>
      </c>
      <c r="F105" s="45" t="s">
        <v>90</v>
      </c>
      <c r="G105" s="121">
        <v>45701</v>
      </c>
      <c r="H105" s="121">
        <v>45705</v>
      </c>
      <c r="I105" s="14" t="s">
        <v>264</v>
      </c>
      <c r="J105" s="4">
        <v>51</v>
      </c>
      <c r="K105" s="156">
        <f t="shared" si="0"/>
        <v>113000</v>
      </c>
    </row>
    <row r="106" spans="1:11" ht="51">
      <c r="A106" s="56" t="s">
        <v>265</v>
      </c>
      <c r="B106" s="26">
        <v>32000</v>
      </c>
      <c r="C106" s="26">
        <v>25175</v>
      </c>
      <c r="D106" s="56" t="s">
        <v>266</v>
      </c>
      <c r="E106" s="51" t="s">
        <v>267</v>
      </c>
      <c r="F106" s="45" t="s">
        <v>55</v>
      </c>
      <c r="G106" s="121">
        <v>45702</v>
      </c>
      <c r="H106" s="121">
        <v>45706</v>
      </c>
      <c r="I106" s="14" t="s">
        <v>255</v>
      </c>
      <c r="J106" s="4">
        <v>52</v>
      </c>
      <c r="K106" s="156">
        <f t="shared" si="0"/>
        <v>6825</v>
      </c>
    </row>
    <row r="107" spans="1:11" ht="51">
      <c r="A107" s="56" t="s">
        <v>268</v>
      </c>
      <c r="B107" s="26">
        <v>162000</v>
      </c>
      <c r="C107" s="26">
        <v>152294</v>
      </c>
      <c r="D107" s="56" t="s">
        <v>269</v>
      </c>
      <c r="E107" s="51" t="s">
        <v>270</v>
      </c>
      <c r="F107" s="45" t="s">
        <v>54</v>
      </c>
      <c r="G107" s="121">
        <v>45702</v>
      </c>
      <c r="H107" s="121">
        <v>45702</v>
      </c>
      <c r="I107" s="14" t="s">
        <v>78</v>
      </c>
      <c r="J107" s="4">
        <v>53</v>
      </c>
      <c r="K107" s="156">
        <f t="shared" si="0"/>
        <v>9706</v>
      </c>
    </row>
    <row r="108" spans="1:11" ht="63.75">
      <c r="A108" s="56" t="s">
        <v>271</v>
      </c>
      <c r="B108" s="26">
        <v>303000</v>
      </c>
      <c r="C108" s="26">
        <v>302880</v>
      </c>
      <c r="D108" s="56" t="s">
        <v>272</v>
      </c>
      <c r="E108" s="51" t="s">
        <v>239</v>
      </c>
      <c r="F108" s="45" t="s">
        <v>40</v>
      </c>
      <c r="G108" s="121">
        <v>45702</v>
      </c>
      <c r="H108" s="121">
        <v>45702</v>
      </c>
      <c r="I108" s="14" t="s">
        <v>128</v>
      </c>
      <c r="J108" s="4">
        <v>54</v>
      </c>
      <c r="K108" s="156">
        <f t="shared" si="0"/>
        <v>120</v>
      </c>
    </row>
    <row r="109" spans="1:11" ht="134.25" customHeight="1">
      <c r="A109" s="56" t="s">
        <v>273</v>
      </c>
      <c r="B109" s="26">
        <v>88000</v>
      </c>
      <c r="C109" s="26">
        <v>84829.6</v>
      </c>
      <c r="D109" s="56" t="s">
        <v>274</v>
      </c>
      <c r="E109" s="51" t="s">
        <v>252</v>
      </c>
      <c r="F109" s="45" t="s">
        <v>76</v>
      </c>
      <c r="G109" s="121">
        <v>45702</v>
      </c>
      <c r="H109" s="121">
        <v>45705</v>
      </c>
      <c r="I109" s="14" t="s">
        <v>275</v>
      </c>
      <c r="J109" s="4">
        <v>55</v>
      </c>
      <c r="K109" s="156">
        <f t="shared" si="0"/>
        <v>3170.3999999999942</v>
      </c>
    </row>
    <row r="110" spans="1:11" ht="81.75" customHeight="1">
      <c r="A110" s="56" t="s">
        <v>276</v>
      </c>
      <c r="B110" s="26">
        <v>99700</v>
      </c>
      <c r="C110" s="26">
        <v>85000</v>
      </c>
      <c r="D110" s="56" t="s">
        <v>277</v>
      </c>
      <c r="E110" s="51" t="s">
        <v>278</v>
      </c>
      <c r="F110" s="45" t="s">
        <v>40</v>
      </c>
      <c r="G110" s="121">
        <v>45702</v>
      </c>
      <c r="H110" s="121">
        <v>45707</v>
      </c>
      <c r="I110" s="14" t="s">
        <v>279</v>
      </c>
      <c r="J110" s="4">
        <v>56</v>
      </c>
      <c r="K110" s="156">
        <f t="shared" si="0"/>
        <v>14700</v>
      </c>
    </row>
    <row r="111" spans="1:11" ht="51">
      <c r="A111" s="56" t="s">
        <v>280</v>
      </c>
      <c r="B111" s="26">
        <v>98000</v>
      </c>
      <c r="C111" s="26">
        <v>95000</v>
      </c>
      <c r="D111" s="56" t="s">
        <v>277</v>
      </c>
      <c r="E111" s="51" t="s">
        <v>278</v>
      </c>
      <c r="F111" s="45" t="s">
        <v>40</v>
      </c>
      <c r="G111" s="121">
        <v>45702</v>
      </c>
      <c r="H111" s="121">
        <v>45707</v>
      </c>
      <c r="I111" s="14" t="s">
        <v>281</v>
      </c>
      <c r="J111" s="4">
        <v>57</v>
      </c>
      <c r="K111" s="156">
        <f t="shared" si="0"/>
        <v>3000</v>
      </c>
    </row>
    <row r="112" spans="1:11" ht="51">
      <c r="A112" s="56" t="s">
        <v>282</v>
      </c>
      <c r="B112" s="26">
        <v>495900</v>
      </c>
      <c r="C112" s="26">
        <v>406456.36</v>
      </c>
      <c r="D112" s="56" t="s">
        <v>283</v>
      </c>
      <c r="E112" s="122" t="s">
        <v>284</v>
      </c>
      <c r="F112" s="45" t="s">
        <v>40</v>
      </c>
      <c r="G112" s="121">
        <v>45702</v>
      </c>
      <c r="H112" s="121">
        <v>45707</v>
      </c>
      <c r="I112" s="14" t="s">
        <v>285</v>
      </c>
      <c r="J112" s="4">
        <v>58</v>
      </c>
      <c r="K112" s="156">
        <f t="shared" si="0"/>
        <v>89443.640000000014</v>
      </c>
    </row>
    <row r="113" spans="1:11" ht="51">
      <c r="A113" s="56" t="s">
        <v>286</v>
      </c>
      <c r="B113" s="26">
        <v>631000</v>
      </c>
      <c r="C113" s="26">
        <v>525700</v>
      </c>
      <c r="D113" s="56" t="s">
        <v>277</v>
      </c>
      <c r="E113" s="51" t="s">
        <v>278</v>
      </c>
      <c r="F113" s="45" t="s">
        <v>94</v>
      </c>
      <c r="G113" s="121">
        <v>45702</v>
      </c>
      <c r="H113" s="121">
        <v>45707</v>
      </c>
      <c r="I113" s="14" t="s">
        <v>287</v>
      </c>
      <c r="J113" s="4">
        <v>59</v>
      </c>
      <c r="K113" s="156">
        <f t="shared" si="0"/>
        <v>105300</v>
      </c>
    </row>
    <row r="114" spans="1:11" ht="63.75">
      <c r="A114" s="56" t="s">
        <v>288</v>
      </c>
      <c r="B114" s="26">
        <v>384000</v>
      </c>
      <c r="C114" s="26">
        <v>375458.6</v>
      </c>
      <c r="D114" s="56" t="s">
        <v>289</v>
      </c>
      <c r="E114" s="51" t="s">
        <v>252</v>
      </c>
      <c r="F114" s="45" t="s">
        <v>76</v>
      </c>
      <c r="G114" s="121">
        <v>45702</v>
      </c>
      <c r="H114" s="121">
        <v>45705</v>
      </c>
      <c r="I114" s="14" t="s">
        <v>150</v>
      </c>
      <c r="J114" s="4">
        <v>60</v>
      </c>
      <c r="K114" s="156">
        <f t="shared" si="0"/>
        <v>8541.4000000000233</v>
      </c>
    </row>
    <row r="115" spans="1:11" ht="108" customHeight="1">
      <c r="A115" s="56" t="s">
        <v>290</v>
      </c>
      <c r="B115" s="26">
        <v>455000</v>
      </c>
      <c r="C115" s="26">
        <v>444329.38</v>
      </c>
      <c r="D115" s="56" t="s">
        <v>289</v>
      </c>
      <c r="E115" s="51" t="s">
        <v>252</v>
      </c>
      <c r="F115" s="45" t="s">
        <v>76</v>
      </c>
      <c r="G115" s="121">
        <v>45702</v>
      </c>
      <c r="H115" s="121">
        <v>45705</v>
      </c>
      <c r="I115" s="14" t="s">
        <v>291</v>
      </c>
      <c r="J115" s="4">
        <v>61</v>
      </c>
      <c r="K115" s="156">
        <f t="shared" si="0"/>
        <v>10670.619999999995</v>
      </c>
    </row>
    <row r="116" spans="1:11" ht="134.25" customHeight="1">
      <c r="A116" s="56" t="s">
        <v>292</v>
      </c>
      <c r="B116" s="26">
        <v>788000</v>
      </c>
      <c r="C116" s="26">
        <v>706502.5</v>
      </c>
      <c r="D116" s="56" t="s">
        <v>289</v>
      </c>
      <c r="E116" s="51" t="s">
        <v>252</v>
      </c>
      <c r="F116" s="45" t="s">
        <v>76</v>
      </c>
      <c r="G116" s="121">
        <v>45702</v>
      </c>
      <c r="H116" s="121">
        <v>45705</v>
      </c>
      <c r="I116" s="14" t="s">
        <v>293</v>
      </c>
      <c r="J116" s="4">
        <v>62</v>
      </c>
      <c r="K116" s="156">
        <f t="shared" si="0"/>
        <v>81497.5</v>
      </c>
    </row>
    <row r="117" spans="1:11" ht="82.5" customHeight="1">
      <c r="A117" s="56" t="s">
        <v>294</v>
      </c>
      <c r="B117" s="26">
        <v>941000</v>
      </c>
      <c r="C117" s="26">
        <v>899126.44</v>
      </c>
      <c r="D117" s="56" t="s">
        <v>289</v>
      </c>
      <c r="E117" s="51" t="s">
        <v>252</v>
      </c>
      <c r="F117" s="45" t="s">
        <v>40</v>
      </c>
      <c r="G117" s="121">
        <v>45702</v>
      </c>
      <c r="H117" s="121">
        <v>45705</v>
      </c>
      <c r="I117" s="14" t="s">
        <v>78</v>
      </c>
      <c r="J117" s="4">
        <v>63</v>
      </c>
      <c r="K117" s="156">
        <f t="shared" si="0"/>
        <v>41873.560000000056</v>
      </c>
    </row>
    <row r="118" spans="1:11" ht="68.25" customHeight="1">
      <c r="A118" s="56" t="s">
        <v>295</v>
      </c>
      <c r="B118" s="26">
        <v>127000</v>
      </c>
      <c r="C118" s="26">
        <v>103490</v>
      </c>
      <c r="D118" s="56" t="s">
        <v>266</v>
      </c>
      <c r="E118" s="51" t="s">
        <v>267</v>
      </c>
      <c r="F118" s="45" t="s">
        <v>55</v>
      </c>
      <c r="G118" s="121">
        <v>45702</v>
      </c>
      <c r="H118" s="121">
        <v>45706</v>
      </c>
      <c r="I118" s="14" t="s">
        <v>296</v>
      </c>
      <c r="J118" s="4">
        <v>64</v>
      </c>
      <c r="K118" s="156">
        <f t="shared" ref="K118:K120" si="1">+B118-C118</f>
        <v>23510</v>
      </c>
    </row>
    <row r="119" spans="1:11" ht="69" customHeight="1">
      <c r="A119" s="56" t="s">
        <v>297</v>
      </c>
      <c r="B119" s="26">
        <v>917000</v>
      </c>
      <c r="C119" s="26">
        <v>498000</v>
      </c>
      <c r="D119" s="56" t="s">
        <v>298</v>
      </c>
      <c r="E119" s="51" t="s">
        <v>299</v>
      </c>
      <c r="F119" s="45" t="s">
        <v>300</v>
      </c>
      <c r="G119" s="121">
        <v>45702</v>
      </c>
      <c r="H119" s="121">
        <v>45704</v>
      </c>
      <c r="I119" s="14" t="s">
        <v>78</v>
      </c>
      <c r="J119" s="4">
        <v>65</v>
      </c>
      <c r="K119" s="156">
        <f t="shared" si="1"/>
        <v>419000</v>
      </c>
    </row>
    <row r="120" spans="1:11" ht="69" customHeight="1">
      <c r="A120" s="56" t="s">
        <v>301</v>
      </c>
      <c r="B120" s="26">
        <v>402000</v>
      </c>
      <c r="C120" s="26">
        <v>353000</v>
      </c>
      <c r="D120" s="56" t="s">
        <v>302</v>
      </c>
      <c r="E120" s="51" t="s">
        <v>303</v>
      </c>
      <c r="F120" s="45" t="s">
        <v>40</v>
      </c>
      <c r="G120" s="121">
        <v>45702</v>
      </c>
      <c r="H120" s="121">
        <v>45705</v>
      </c>
      <c r="I120" s="14" t="s">
        <v>304</v>
      </c>
      <c r="J120" s="4">
        <v>66</v>
      </c>
      <c r="K120" s="156">
        <f t="shared" si="1"/>
        <v>49000</v>
      </c>
    </row>
  </sheetData>
  <protectedRanges>
    <protectedRange sqref="B26:B27" name="Range1"/>
    <protectedRange sqref="C26:C27" name="Range1_1"/>
    <protectedRange sqref="B32:B45" name="Range1_2"/>
    <protectedRange sqref="C32:C45" name="Range1_1_1"/>
    <protectedRange sqref="B99:B100" name="Range1_3"/>
    <protectedRange sqref="C99:C100" name="Range1_1_2"/>
  </protectedRanges>
  <pageMargins left="0.34" right="0.18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AO34 as of 2.15.25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ROSEMARIE S.J. MIRANDO</dc:creator>
  <cp:lastModifiedBy>MARVIN B. HERRERA</cp:lastModifiedBy>
  <cp:lastPrinted>2025-01-22T01:25:34Z</cp:lastPrinted>
  <dcterms:created xsi:type="dcterms:W3CDTF">2024-07-17T02:45:37Z</dcterms:created>
  <dcterms:modified xsi:type="dcterms:W3CDTF">2025-02-24T04:27:21Z</dcterms:modified>
</cp:coreProperties>
</file>