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68.24.186\team 2\AO34 MALACANANG\"/>
    </mc:Choice>
  </mc:AlternateContent>
  <xr:revisionPtr revIDLastSave="0" documentId="13_ncr:1_{0E842F8D-70C6-451E-8998-CCA80D98E4E6}" xr6:coauthVersionLast="36" xr6:coauthVersionMax="36" xr10:uidLastSave="{00000000-0000-0000-0000-000000000000}"/>
  <bookViews>
    <workbookView xWindow="0" yWindow="0" windowWidth="28800" windowHeight="12105" xr2:uid="{00000000-000D-0000-FFFF-FFFF00000000}"/>
  </bookViews>
  <sheets>
    <sheet name="AO34 as of 3.15.2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<sst xmlns="http://schemas.openxmlformats.org/spreadsheetml/2006/main" count="840" uniqueCount="522">
  <si>
    <t>Land Bank of the Philippines</t>
  </si>
  <si>
    <t>Post-Contract Award Disclosure</t>
  </si>
  <si>
    <t>PROJECT DESCRIPTION</t>
  </si>
  <si>
    <t>APPROVED BUDGET FOR THE CONTRACT</t>
  </si>
  <si>
    <t>IMPLEMENTING OFFICE/
UNIT OF THE BANK</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</si>
  <si>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</si>
  <si>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</si>
  <si>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</si>
  <si>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</si>
  <si>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</si>
  <si>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</si>
  <si>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</si>
  <si>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</si>
  <si>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</si>
  <si>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</si>
  <si>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</si>
  <si>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</si>
  <si>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</si>
  <si>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</si>
  <si>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</si>
  <si>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</si>
  <si>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</si>
  <si>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</si>
  <si>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</si>
  <si>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</si>
  <si>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</si>
  <si>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</si>
  <si>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</si>
  <si>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</si>
  <si>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AWARDED CONTRACT AMOUNT</t>
  </si>
  <si>
    <t>SUPPLIER/SERVICE PROVIDER/CONTRACTOR</t>
  </si>
  <si>
    <t>CONTRACT DURATION</t>
  </si>
  <si>
    <t>ACCEPTANCE DATE</t>
  </si>
  <si>
    <t>OFFICIAL BUSINESS ADDRESS OF SUPPLIER/SERVICE PROVIDER/CONTRACTOR</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</si>
  <si>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</si>
  <si>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</si>
  <si>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</si>
  <si>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</si>
  <si>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</si>
  <si>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</si>
  <si>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</si>
  <si>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</si>
  <si>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</si>
  <si>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</si>
  <si>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</si>
  <si>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</si>
  <si>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</si>
  <si>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</si>
  <si>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</si>
  <si>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</si>
  <si>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</si>
  <si>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</si>
  <si>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</si>
  <si>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</si>
  <si>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</si>
  <si>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</si>
  <si>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</si>
  <si>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</si>
  <si>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</si>
  <si>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</si>
  <si>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</si>
  <si>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</si>
  <si>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</si>
  <si>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</si>
  <si>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</si>
  <si>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</si>
  <si>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</si>
  <si>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</si>
  <si>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</si>
  <si>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</si>
  <si>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</si>
  <si>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</si>
  <si>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</si>
  <si>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</si>
  <si>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</si>
  <si>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</si>
  <si>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</si>
  <si>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AWARD
DATE</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</si>
  <si>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</si>
  <si>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</si>
  <si>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</si>
  <si>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</si>
  <si>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</si>
  <si>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</si>
  <si>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</si>
  <si>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</si>
  <si>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</si>
  <si>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</si>
  <si>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</si>
  <si>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</si>
  <si>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</si>
  <si>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</si>
  <si>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</si>
  <si>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</si>
  <si>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</si>
  <si>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</si>
  <si>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</si>
  <si>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</si>
  <si>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</si>
  <si>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</si>
  <si>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</si>
  <si>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</si>
  <si>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</si>
  <si>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</si>
  <si>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</si>
  <si>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</si>
  <si>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</si>
  <si>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</si>
  <si>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</si>
  <si>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</si>
  <si>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</si>
  <si>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</si>
  <si>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</si>
  <si>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</si>
  <si>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</si>
  <si>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</si>
  <si>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</si>
  <si>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</si>
  <si>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</si>
  <si>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</si>
  <si>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</si>
  <si>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</si>
  <si>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</si>
  <si>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</si>
  <si>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</si>
  <si>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</si>
  <si>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</si>
  <si>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</si>
  <si>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</si>
  <si>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</si>
  <si>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</si>
  <si>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</si>
  <si>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</si>
  <si>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</si>
  <si>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</si>
  <si>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</si>
  <si>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</si>
  <si>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</si>
  <si>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</si>
  <si>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</si>
  <si>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</si>
  <si>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</si>
  <si>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</si>
  <si>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</si>
  <si>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</si>
  <si>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</si>
  <si>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</si>
  <si>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</si>
  <si>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</si>
  <si>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</si>
  <si>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</si>
  <si>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</si>
  <si>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</si>
  <si>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</si>
  <si>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</si>
  <si>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</si>
  <si>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</si>
  <si>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</si>
  <si>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</si>
  <si>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</si>
  <si>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</si>
  <si>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</si>
  <si>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</si>
  <si>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</si>
  <si>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</si>
  <si>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</si>
  <si>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</si>
  <si>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</si>
  <si>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</si>
  <si>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</si>
  <si>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</si>
  <si>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</si>
  <si>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</si>
  <si>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</si>
  <si>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</si>
  <si>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</si>
  <si>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</si>
  <si>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</si>
  <si>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</si>
  <si>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</si>
  <si>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</si>
  <si>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</si>
  <si>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</si>
  <si>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</si>
  <si>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</si>
  <si>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</si>
  <si>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</si>
  <si>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</si>
  <si>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</si>
  <si>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</si>
  <si>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</si>
  <si>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</si>
  <si>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</si>
  <si>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</si>
  <si>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</si>
  <si>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</si>
  <si>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</si>
  <si>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</si>
  <si>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</si>
  <si>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</si>
  <si>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</si>
  <si>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</si>
  <si>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</si>
  <si>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</si>
  <si>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</si>
  <si>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</si>
  <si>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</si>
  <si>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</si>
  <si>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</si>
  <si>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</si>
  <si>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</si>
  <si>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</si>
  <si>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</si>
  <si>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</si>
  <si>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</si>
  <si>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</si>
  <si>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</si>
  <si>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</si>
  <si>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</si>
  <si>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</si>
  <si>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</si>
  <si>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</si>
  <si>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</si>
  <si>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</si>
  <si>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</si>
  <si>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</si>
  <si>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</si>
  <si>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</si>
  <si>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</si>
  <si>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</si>
  <si>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</si>
  <si>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</si>
  <si>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</si>
  <si>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</si>
  <si>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</si>
  <si>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</si>
  <si>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</si>
  <si>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</si>
  <si>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</si>
  <si>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</si>
  <si>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</si>
  <si>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</si>
  <si>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</si>
  <si>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</si>
  <si>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</si>
  <si>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</si>
  <si>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</si>
  <si>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</si>
  <si>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</si>
  <si>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</si>
  <si>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</si>
  <si>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</si>
  <si>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</si>
  <si>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</si>
  <si>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</si>
  <si>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</si>
  <si>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</si>
  <si>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</si>
  <si>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</si>
  <si>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</si>
  <si>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</si>
  <si>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</si>
  <si>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</si>
  <si>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</si>
  <si>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</si>
  <si>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</si>
  <si>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</si>
  <si>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</si>
  <si>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</si>
  <si>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</si>
  <si>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</si>
  <si>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</si>
  <si>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</si>
  <si>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</si>
  <si>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</si>
  <si>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</si>
  <si>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</si>
  <si>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</si>
  <si>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</si>
  <si>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</si>
  <si>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</si>
  <si>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</si>
  <si>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</si>
  <si>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</si>
  <si>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</si>
  <si>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</si>
  <si>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</si>
  <si>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</si>
  <si>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</si>
  <si>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</si>
  <si>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</si>
  <si>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</si>
  <si>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</si>
  <si>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</si>
  <si>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</si>
  <si>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</si>
  <si>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</si>
  <si>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</si>
  <si>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</si>
  <si>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</si>
  <si>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</si>
  <si>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</si>
  <si>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</si>
  <si>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</si>
  <si>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</si>
  <si>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</si>
  <si>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</si>
  <si>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</si>
  <si>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</si>
  <si>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</si>
  <si>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</si>
  <si>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</si>
  <si>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</si>
  <si>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</si>
  <si>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</si>
  <si>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</si>
  <si>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</si>
  <si>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</si>
  <si>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</si>
  <si>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</si>
  <si>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</si>
  <si>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</si>
  <si>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</si>
  <si>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</si>
  <si>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</si>
  <si>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</si>
  <si>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</si>
  <si>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</si>
  <si>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</si>
  <si>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</si>
  <si>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</si>
  <si>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</si>
  <si>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</si>
  <si>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</si>
  <si>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</si>
  <si>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</si>
  <si>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</si>
  <si>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</si>
  <si>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</si>
  <si>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</si>
  <si>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</si>
  <si>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</si>
  <si>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</si>
  <si>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</si>
  <si>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</si>
  <si>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</si>
  <si>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</si>
  <si>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</si>
  <si>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</si>
  <si>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</si>
  <si>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</si>
  <si>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</si>
  <si>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</si>
  <si>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</si>
  <si>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</si>
  <si>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</si>
  <si>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</si>
  <si>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</si>
  <si>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</si>
  <si>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</si>
  <si>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</si>
  <si>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</si>
  <si>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</si>
  <si>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</si>
  <si>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</si>
  <si>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</si>
  <si>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</si>
  <si>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</si>
  <si>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</si>
  <si>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</si>
  <si>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</si>
  <si>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</si>
  <si>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</si>
  <si>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</si>
  <si>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</si>
  <si>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</si>
  <si>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</si>
  <si>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</si>
  <si>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</si>
  <si>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</si>
  <si>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</si>
  <si>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</si>
  <si>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</si>
  <si>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</si>
  <si>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</si>
  <si>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</si>
  <si>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</si>
  <si>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</si>
  <si>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</si>
  <si>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</si>
  <si>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</si>
  <si>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</si>
  <si>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</si>
  <si>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</si>
  <si>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</si>
  <si>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</si>
  <si>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</si>
  <si>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</si>
  <si>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</si>
  <si>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</si>
  <si>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</si>
  <si>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</si>
  <si>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</si>
  <si>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</si>
  <si>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</si>
  <si>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</si>
  <si>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</si>
  <si>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</si>
  <si>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</si>
  <si>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</si>
  <si>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</si>
  <si>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</si>
  <si>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</si>
  <si>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</si>
  <si>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</si>
  <si>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</si>
  <si>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</si>
  <si>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</si>
  <si>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</si>
  <si>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</si>
  <si>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</si>
  <si>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</si>
  <si>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</si>
  <si>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</si>
  <si>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</si>
  <si>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</si>
  <si>
    <t>Supplyl, Delivery and Installation of Indoor-Type LED Video Wall at LANDBANK Makati Business Center</t>
  </si>
  <si>
    <t xml:space="preserve">The Brain Computer  Corporation </t>
  </si>
  <si>
    <t xml:space="preserve">#150 F. Blumentritt corner R. Pascual Streets, Barangay Batis, San Juan City
</t>
  </si>
  <si>
    <t>Corporate Communications and Events Department (CCED)
- Makati Business Center</t>
  </si>
  <si>
    <t>Supply, Delivery and Installation of Horizontal Signage and ATM Sunshade at LANDBANK OWWA Branch</t>
  </si>
  <si>
    <t>R.S Ramirez Ads Ideas, Inc.</t>
  </si>
  <si>
    <t>Facilities Management Department (FMD)
- OWWA Branch</t>
  </si>
  <si>
    <t>Supply, Delivery, Installation, Testing and Commissioning of Brand New Air-Conditioning Units at LANDBANK Tanjay Branch Lite</t>
  </si>
  <si>
    <t>Supply, Delivery, Installation, Testing and Commissioning of Diesel Generating Unit at LANDBANK Caloocan Grace Park Branch</t>
  </si>
  <si>
    <t>Facilities Management Department (FMD)
- Caloocan Grace Park Branch</t>
  </si>
  <si>
    <t>Supply and Deliveyr of Lateral Filing Cabinet at LANDBANK Sucat A. Santos Avenue Branch</t>
  </si>
  <si>
    <t>Tri-M Vault Specialist</t>
  </si>
  <si>
    <t>1073 V.G. Cruz, Sampaloc Manila</t>
  </si>
  <si>
    <t>Facilities Management Department (FMD)
- Sucat A. Santos Avenue Branch</t>
  </si>
  <si>
    <t>Supply, Delivery and Installation of Sunscreen/Roller Blinds at LANDBANK North Avenue Branch</t>
  </si>
  <si>
    <t>Project Management and Engineering Department (PMED)
- North Avenue Branch</t>
  </si>
  <si>
    <t>Supply, Delivery and Installation of Various Vault Items at LANDBANK Greenhills and Caloocan Cash Centers</t>
  </si>
  <si>
    <t>Facilities Management Department (FMD)
- Greenhills Cash Center
- Caloocan Cash Center</t>
  </si>
  <si>
    <t>Replacement of Time Lock for Cash Vault at LANDBANK TM Kalaw and Malacanang Branches</t>
  </si>
  <si>
    <t>Facilities Management Department (FMD)
- T.M. Kalaw Branch
- Malacanang Branch</t>
  </si>
  <si>
    <t>Supply, Delivery and Installation of Various Signages at LANDBANK North Avenue Branch</t>
  </si>
  <si>
    <t>Smartsign Advertising, Inc.</t>
  </si>
  <si>
    <t>39-A Howmart Road, Barangay Apolonio, Samson, Quezon City</t>
  </si>
  <si>
    <t>Building Maintenance and Housekeeping/Janitorial and Sanitation Services &amp; Other Supplies for LANDBANK Plaza, Satellite Offices and Field Units</t>
  </si>
  <si>
    <t>LBP Resources and Development Corporation</t>
  </si>
  <si>
    <t>24/F LANDBANK Plaza, 1598 M.H. Del Pilar corner Dr. J. Quintos Streets, Malate, Manila
Mr. Ricardo C. Juliano</t>
  </si>
  <si>
    <t xml:space="preserve">Two (2) Years upon receipt of the NTP  </t>
  </si>
  <si>
    <t>Personnel Administration Department (PAD)</t>
  </si>
  <si>
    <t>Leased Armored Vehicle Services for NWLBG, NELBG, CVBG, EVBG &amp; WVBG (Clusters A &amp; B)</t>
  </si>
  <si>
    <t>JV of Fortress Armoured Transport Inc. (FATI) and Ascott Security &amp; Investigation Agency, Inc.</t>
  </si>
  <si>
    <t>1155 Unit E, Marren Building, Quezon Avenue, Sta. Cruz, Quezon City
Ms. Olivia C. Molina</t>
  </si>
  <si>
    <t>Two (2) Years upon receipt of NTP &amp; Advice, per Office, from SD</t>
  </si>
  <si>
    <t>Leased Armored Vehicle Services for North, Central &amp; South NCRBG and CLBG (Clusters A &amp; B)</t>
  </si>
  <si>
    <t>JV of Armortech International Transporter Corporation and Gallantry Security &amp; Investigation Agency, Inc.</t>
  </si>
  <si>
    <t>70 CTK Building, Nicanor Roxas Street, Banawe, Quezon City
Mr. Paul Cham</t>
  </si>
  <si>
    <t>Leased Armored Vehicle Services for Bicol Branches Group</t>
  </si>
  <si>
    <t>JV of Armored Transport Plus, Inc. and Ascott Security &amp; Investigation Agency, Inc.</t>
  </si>
  <si>
    <t>Unit 502A Armal Plaza Building, C. Raymundo Avenue, Maybunga, Pasig City
Ms. Kristine Diane S. Cham</t>
  </si>
  <si>
    <t xml:space="preserve">Catering Services for the Conduct of Investors Forum of LANDBANK Trust Banking Group 
</t>
  </si>
  <si>
    <t>The Illustres Food Concepts and Catering Corp.</t>
  </si>
  <si>
    <t>657 Cabildo Street, Intramuros, Manila
Ms. Kassy Danganan</t>
  </si>
  <si>
    <t>One (1) Day upon receipt of NTP and Advice from TBG</t>
  </si>
  <si>
    <t>Trust Banking Group (TBG)</t>
  </si>
  <si>
    <t>Leased Armored Vehicle Services for SWLBG, WMBG, NMBG, SMBG (Clusters A &amp; B) and SELBG</t>
  </si>
  <si>
    <t>Davao Security &amp; Investigation Agency, Inc. (DASIA)</t>
  </si>
  <si>
    <t>Escandor Building corner Juan Luna and Damaso Suazo Streets, Davao City
Mr. Arthur Jun C. Paciente</t>
  </si>
  <si>
    <t>Lease of Office Space for LANDBANK Novaliches - Sarmiento Branch</t>
  </si>
  <si>
    <t>One Gasport Property Managers OPC</t>
  </si>
  <si>
    <t>5th Floor Admin Office, Nova Plaza Mall, Quirino Highway corner Ramirez Street, Novaliches, Quezon City
Mr. Juan Ronald M. Roque</t>
  </si>
  <si>
    <t>Five (5) Years upon receipt of NTP and Advice from FMD</t>
  </si>
  <si>
    <t>6,000 pads Landbank MDS Checks</t>
  </si>
  <si>
    <t>National Printing Office</t>
  </si>
  <si>
    <t>EDSA cor. NIA North Road, Diliman, Quezon City</t>
  </si>
  <si>
    <t>Within seven (7) working days upon receipt of requesting of printing</t>
  </si>
  <si>
    <t>Procurement Department</t>
  </si>
  <si>
    <t>2,000 sets CFC for Phil. Postal Corp. Mega Manila</t>
  </si>
  <si>
    <t>Within thirty (30) calendar days after receipt of approved sample</t>
  </si>
  <si>
    <t>Intramuros Branch</t>
  </si>
  <si>
    <t xml:space="preserve">119,000 booklets LANDBANK Commercial Checks </t>
  </si>
  <si>
    <t>One (1) Lot Supply, Delivery and Installation of Adjustable Elevated Stage at LANDBANK Plaza Hall 10th Floor</t>
  </si>
  <si>
    <t>Jazzmix Audio Equipment Trading</t>
  </si>
  <si>
    <r>
      <t xml:space="preserve">Blk 14 Queluz St., Villa Regina 2 Lias, Marilao, Bulacan
</t>
    </r>
    <r>
      <rPr>
        <sz val="10"/>
        <color theme="0"/>
        <rFont val="Calibri"/>
        <family val="2"/>
        <scheme val="minor"/>
      </rPr>
      <t>C - (0908) 810 477
E - mmc.trading@yahoo.com.ph
Mr. Bernie Pastoral, Authorized Representative</t>
    </r>
  </si>
  <si>
    <t>Thirty (30) calendar days upon receipt of NTP</t>
  </si>
  <si>
    <t>Consulting and Professional Services of Mechanical Engineer for LANDBANK Plaza Building</t>
  </si>
  <si>
    <t>Engr. Restituto O. Salazar</t>
  </si>
  <si>
    <r>
      <t xml:space="preserve">3911 Biyaya Street, Bacood, Sta. Mesa, Manila
</t>
    </r>
    <r>
      <rPr>
        <sz val="10"/>
        <color theme="0"/>
        <rFont val="Calibri"/>
        <family val="2"/>
        <scheme val="minor"/>
      </rPr>
      <t>C - (0908) 810 477
E - mmc.trading@yahoo.com.ph</t>
    </r>
  </si>
  <si>
    <t>Within thirty (30) calendar days upon receipt of NTP</t>
  </si>
  <si>
    <t>One (1) Lot Supply and Delivery of Carpentry and Painting Materials for Repair Works at LANDBANK Plaza</t>
  </si>
  <si>
    <t>Viva Sales Enterprises</t>
  </si>
  <si>
    <r>
      <t xml:space="preserve">1739-1741 Oroquieta St., Sta. Cruz, Manila
</t>
    </r>
    <r>
      <rPr>
        <sz val="10"/>
        <color theme="0"/>
        <rFont val="Calibri"/>
        <family val="2"/>
        <scheme val="minor"/>
      </rPr>
      <t>T - 8254-7471; 8254-7575
F - 8251-0861
E - vse06@yahoo.com
MR. JAIME I. CHUA</t>
    </r>
  </si>
  <si>
    <t>One (1) Lot Supply, Delivery and Installation of Brand New Four (4) Sets Lavatory Bowl and Restoration of Lavatory Base and Housing at Ground Floor, LANDBANK Plaza</t>
  </si>
  <si>
    <t>OEM Industrial Parts &amp; Construction Services Corp.</t>
  </si>
  <si>
    <r>
      <t xml:space="preserve">878 Unit B, Himlayan Road, Pantranco Compound, Pasong Tamo, Quezon City
</t>
    </r>
    <r>
      <rPr>
        <sz val="10"/>
        <color theme="0"/>
        <rFont val="Calibri"/>
        <family val="2"/>
        <scheme val="minor"/>
      </rPr>
      <t>T - 8642-8275
E - fernando.desamito@oicsc.com.ph
Mr. Fernando C. Desamito, Proprietor</t>
    </r>
  </si>
  <si>
    <t>Twenty (20) calendar days upon receipt of NTP and advice from FMD as to availability of project site</t>
  </si>
  <si>
    <t>One (1) Lot Supply and Delivery of Lectern for LANDBANK Plaza and LANDBANK Leadership Development Center</t>
  </si>
  <si>
    <t>M&amp;G Non-Specialized Wholesale Trading</t>
  </si>
  <si>
    <r>
      <t xml:space="preserve">Presidio Lakefront, Picasso Tower, Unit 2-G, Brgy. Sucat, Muntinlupa City
</t>
    </r>
    <r>
      <rPr>
        <sz val="10"/>
        <color theme="0"/>
        <rFont val="Calibri"/>
        <family val="2"/>
        <scheme val="minor"/>
      </rPr>
      <t>T - 8885-4444
F - 8885-4455
E - ophelia.parra@silverlakeaxis.com
MR. RINALDI O. ESPERA</t>
    </r>
  </si>
  <si>
    <t>Within fifty (50) calendar days upon receipt of NTP</t>
  </si>
  <si>
    <t>One (1) Lot Minor Renovation Works at LANDBANK Pasig C. Raymundo Branch</t>
  </si>
  <si>
    <t>Within forty five (45) calendar days upon receipt of NTP</t>
  </si>
  <si>
    <t>One (1) Lot Minor Renovation of LANDBANK Espana Branch</t>
  </si>
  <si>
    <t>Ninety (90) calendar days upon receipt of NTP</t>
  </si>
  <si>
    <t xml:space="preserve">Enhancement of LANDBANK Electronic Modified Disbursement System (ACRF No. EMDS-2312-0002: PhilHealth IC Multiple Account Enrollment) </t>
  </si>
  <si>
    <t>Enhancement of LANDBANK Digital On Boarding System (ACRF No. DOBS-2024-035)</t>
  </si>
  <si>
    <t>Enhancement of LANDBANK Mobile Banking Application (ACRF No. MBA-2405-0001)</t>
  </si>
  <si>
    <t>Enhancement of LANDBANK Electronic Modified Disbursement System (ACRF No. EMDS-2405-0001)</t>
  </si>
  <si>
    <t>Enhancement of LANDBANK iAccess (ACRF No. RIB-2101-0001)</t>
  </si>
  <si>
    <t>4,242,336.00
$ 71,904.00
@ P59.00)</t>
  </si>
  <si>
    <t>Wireframe, Inc.</t>
  </si>
  <si>
    <r>
      <t xml:space="preserve">Unit 1707-1708 BSA Mansion, 108 Benavidez St., Legaspi Village, Makati City
</t>
    </r>
    <r>
      <rPr>
        <sz val="10"/>
        <color theme="0"/>
        <rFont val="Calibri"/>
        <family val="2"/>
        <scheme val="minor"/>
      </rPr>
      <t>C - 09989932428
E - jayiquitan@gmail.com
Mr. Jay Gerardo I. Iquitan, President</t>
    </r>
  </si>
  <si>
    <t>Within eighty (84) calendar days upon receipt of NTP</t>
  </si>
  <si>
    <t>Reports and Documents Management System (RDMS) Project</t>
  </si>
  <si>
    <t>Infomax Systems Solutions &amp; Services, Inc.</t>
  </si>
  <si>
    <r>
      <t xml:space="preserve">9th Floor Ace Building, 101-103 Rada St., Legaspi Village, Makati City
</t>
    </r>
    <r>
      <rPr>
        <sz val="10"/>
        <color theme="0"/>
        <rFont val="Calibri"/>
        <family val="2"/>
        <scheme val="minor"/>
      </rPr>
      <t>T - (02) 8813-6721
E - maryann.dacanay@infomax.com.ph
Ms. Mary Ann J. Dacanay</t>
    </r>
  </si>
  <si>
    <t>Within thirty six (36) months upon receipt of NTP, inclusive of nine (9) months implementation, three (3) months Post Go-Live Support, and thirty six (36) months maintenance and support services</t>
  </si>
  <si>
    <t>As of March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</si>
</sst>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8" formatCode="&quot;₱&quot;#,##0.00;[Red]\-&quot;₱&quot;#,##0.00"/>
    <numFmt numFmtId="43" formatCode="_-* #,##0.00_-;\-* #,##0.00_-;_-* &quot;-&quot;??_-;_-@_-"/>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8">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color theme="0"/>
      <name val="Calibri"/>
      <family val="2"/>
      <scheme val="minor"/>
    </font>
    <font>
      <u/>
      <sz val="10"/>
      <name val="Calibri"/>
      <family val="2"/>
      <scheme val="minor"/>
    </font>
    <font>
      <sz val="10"/>
      <name val="Calibri"/>
      <family val="2"/>
    </font>
    <font>
      <sz val="11"/>
      <name val="Calibri"/>
      <family val="2"/>
    </font>
    <font>
      <sz val="11"/>
      <color theme="1"/>
      <name val="Calibri"/>
      <family val="2"/>
    </font>
    <font>
      <sz val="11"/>
      <color rgb="FF000000"/>
      <name val="Calibri"/>
      <family val="2"/>
    </font>
    <font>
      <sz val="10"/>
      <color rgb="FF43434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cellStyleXfs>
  <cellXfs count="219">
    <xf numFmtId="0" fontId="0" fillId="0" borderId="0" xfId="0"/>
    <xf numFmtId="0" fontId="4" fillId="0" borderId="0" xfId="0" applyFont="1" applyFill="1"/>
    <xf numFmtId="165" fontId="4" fillId="0" borderId="0" xfId="0" applyNumberFormat="1" applyFont="1" applyFill="1"/>
    <xf numFmtId="0" fontId="5" fillId="0" borderId="0" xfId="0" applyFont="1" applyFill="1"/>
    <xf numFmtId="0" fontId="5" fillId="0" borderId="0" xfId="0" applyFont="1" applyFill="1" applyBorder="1"/>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166" fontId="7" fillId="0" borderId="1" xfId="0" applyNumberFormat="1" applyFont="1" applyFill="1" applyBorder="1" applyAlignment="1">
      <alignment horizontal="left" vertical="top"/>
    </xf>
    <xf numFmtId="166" fontId="7" fillId="0" borderId="1" xfId="0" applyNumberFormat="1"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0" fontId="7" fillId="0" borderId="2" xfId="0" applyFont="1" applyFill="1" applyBorder="1" applyAlignment="1">
      <alignment vertical="top" wrapText="1"/>
    </xf>
    <xf numFmtId="168" fontId="7" fillId="0" borderId="2" xfId="1" applyNumberFormat="1" applyFont="1" applyFill="1" applyBorder="1" applyAlignment="1">
      <alignment horizontal="right" vertical="top"/>
    </xf>
    <xf numFmtId="0" fontId="2" fillId="0" borderId="2" xfId="0" applyFont="1" applyFill="1" applyBorder="1" applyAlignment="1">
      <alignment vertical="top" wrapText="1"/>
    </xf>
    <xf numFmtId="166" fontId="7" fillId="0" borderId="2" xfId="0" applyNumberFormat="1" applyFont="1" applyFill="1" applyBorder="1" applyAlignment="1">
      <alignment horizontal="left" vertical="top"/>
    </xf>
    <xf numFmtId="168" fontId="9" fillId="0" borderId="1" xfId="1" applyNumberFormat="1" applyFont="1" applyFill="1" applyBorder="1" applyAlignment="1">
      <alignment horizontal="right" vertical="top"/>
    </xf>
    <xf numFmtId="168" fontId="5" fillId="0" borderId="0" xfId="0" applyNumberFormat="1" applyFont="1" applyFill="1"/>
    <xf numFmtId="169" fontId="10" fillId="0" borderId="1" xfId="1" applyNumberFormat="1" applyFont="1" applyFill="1" applyBorder="1" applyAlignment="1">
      <alignment horizontal="left" vertical="top"/>
    </xf>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168" fontId="7" fillId="0" borderId="2" xfId="1" applyNumberFormat="1" applyFont="1" applyFill="1" applyBorder="1" applyAlignment="1">
      <alignment horizontal="right" vertical="top" wrapText="1"/>
    </xf>
    <xf numFmtId="168" fontId="2" fillId="0" borderId="2" xfId="1" applyNumberFormat="1" applyFont="1" applyFill="1" applyBorder="1" applyAlignment="1">
      <alignment horizontal="right" vertical="top" wrapText="1"/>
    </xf>
    <xf numFmtId="168" fontId="2" fillId="0" borderId="4" xfId="1" applyNumberFormat="1" applyFont="1" applyFill="1" applyBorder="1" applyAlignment="1">
      <alignment horizontal="right" vertical="top" wrapText="1"/>
    </xf>
    <xf numFmtId="168" fontId="12" fillId="0" borderId="4" xfId="1" applyNumberFormat="1" applyFont="1" applyFill="1" applyBorder="1" applyAlignment="1">
      <alignment horizontal="right" vertical="top" wrapText="1"/>
    </xf>
    <xf numFmtId="168" fontId="2" fillId="0" borderId="3" xfId="1" applyNumberFormat="1" applyFont="1" applyFill="1" applyBorder="1" applyAlignment="1">
      <alignment horizontal="right" vertical="top" wrapText="1"/>
    </xf>
    <xf numFmtId="168" fontId="7" fillId="0" borderId="3" xfId="1" applyNumberFormat="1" applyFont="1" applyFill="1" applyBorder="1" applyAlignment="1">
      <alignment horizontal="right" vertical="top" wrapText="1"/>
    </xf>
    <xf numFmtId="166" fontId="2" fillId="0" borderId="8" xfId="0" applyNumberFormat="1" applyFont="1" applyFill="1" applyBorder="1" applyAlignment="1">
      <alignment horizontal="left" vertical="top" wrapText="1"/>
    </xf>
    <xf numFmtId="166" fontId="7" fillId="0" borderId="8" xfId="0" applyNumberFormat="1" applyFont="1" applyFill="1" applyBorder="1" applyAlignment="1">
      <alignment horizontal="left" vertical="top"/>
    </xf>
    <xf numFmtId="166" fontId="7" fillId="0" borderId="8" xfId="0" applyNumberFormat="1" applyFont="1" applyFill="1" applyBorder="1" applyAlignment="1">
      <alignment horizontal="left" vertical="top" wrapText="1"/>
    </xf>
    <xf numFmtId="166" fontId="7" fillId="0" borderId="9" xfId="0" applyNumberFormat="1" applyFont="1" applyFill="1" applyBorder="1" applyAlignment="1">
      <alignment horizontal="left" vertical="top"/>
    </xf>
    <xf numFmtId="169" fontId="10" fillId="0" borderId="8" xfId="1" applyNumberFormat="1" applyFont="1" applyFill="1" applyBorder="1" applyAlignment="1">
      <alignment horizontal="left" vertical="top"/>
    </xf>
    <xf numFmtId="0" fontId="7" fillId="0" borderId="1" xfId="0" applyFont="1" applyFill="1" applyBorder="1" applyAlignment="1">
      <alignment horizontal="left" vertical="top" wrapText="1"/>
    </xf>
    <xf numFmtId="0" fontId="5" fillId="0" borderId="0" xfId="0" applyFont="1" applyFill="1" applyAlignment="1">
      <alignment horizontal="left"/>
    </xf>
    <xf numFmtId="166" fontId="2" fillId="0" borderId="1" xfId="0" applyNumberFormat="1" applyFont="1" applyFill="1" applyBorder="1" applyAlignment="1">
      <alignment horizontal="left" vertical="top"/>
    </xf>
    <xf numFmtId="0" fontId="4" fillId="0" borderId="0" xfId="0" applyFont="1" applyFill="1" applyAlignment="1">
      <alignment horizontal="left"/>
    </xf>
    <xf numFmtId="0" fontId="7"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66" fontId="5" fillId="0" borderId="0" xfId="0" applyNumberFormat="1" applyFont="1" applyFill="1" applyAlignment="1">
      <alignment horizontal="left"/>
    </xf>
    <xf numFmtId="166" fontId="4" fillId="0" borderId="0" xfId="0" applyNumberFormat="1" applyFont="1" applyFill="1" applyAlignment="1">
      <alignment horizontal="left"/>
    </xf>
    <xf numFmtId="0" fontId="9" fillId="0" borderId="1" xfId="0" applyFont="1" applyFill="1" applyBorder="1" applyAlignment="1">
      <alignment vertical="top" wrapText="1"/>
    </xf>
    <xf numFmtId="0" fontId="7" fillId="0" borderId="3" xfId="0" applyFont="1" applyFill="1" applyBorder="1" applyAlignment="1">
      <alignment vertical="top" wrapText="1"/>
    </xf>
    <xf numFmtId="168" fontId="7" fillId="0" borderId="3" xfId="1" applyNumberFormat="1" applyFont="1" applyFill="1" applyBorder="1" applyAlignment="1">
      <alignment horizontal="right" vertical="top"/>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166" fontId="2" fillId="0" borderId="3" xfId="0" applyNumberFormat="1" applyFont="1" applyFill="1" applyBorder="1" applyAlignment="1">
      <alignment horizontal="left" vertical="top"/>
    </xf>
    <xf numFmtId="168" fontId="9" fillId="0" borderId="1" xfId="1" applyNumberFormat="1" applyFont="1" applyFill="1" applyBorder="1" applyAlignment="1">
      <alignment vertical="top"/>
    </xf>
    <xf numFmtId="0" fontId="8" fillId="0" borderId="1" xfId="0" applyFont="1" applyFill="1" applyBorder="1" applyAlignment="1">
      <alignment vertical="top" wrapText="1"/>
    </xf>
    <xf numFmtId="168"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NumberFormat="1" applyFont="1" applyFill="1" applyBorder="1" applyAlignment="1">
      <alignment vertical="top" wrapText="1"/>
    </xf>
    <xf numFmtId="15" fontId="8" fillId="0" borderId="1" xfId="0" applyNumberFormat="1" applyFont="1" applyFill="1" applyBorder="1" applyAlignment="1">
      <alignment horizontal="left" vertical="top" wrapText="1"/>
    </xf>
    <xf numFmtId="15" fontId="8" fillId="0" borderId="8" xfId="0" applyNumberFormat="1" applyFont="1" applyFill="1" applyBorder="1" applyAlignment="1">
      <alignment horizontal="left" vertical="top" wrapText="1"/>
    </xf>
    <xf numFmtId="166" fontId="2" fillId="0" borderId="1" xfId="2" applyNumberFormat="1" applyFont="1" applyFill="1" applyBorder="1" applyAlignment="1">
      <alignment horizontal="left" vertical="top" wrapText="1"/>
    </xf>
    <xf numFmtId="166" fontId="2" fillId="0" borderId="8" xfId="2" applyNumberFormat="1"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166" fontId="7" fillId="0" borderId="3" xfId="2" applyNumberFormat="1" applyFont="1" applyFill="1" applyBorder="1" applyAlignment="1">
      <alignment horizontal="left" vertical="top" wrapText="1"/>
    </xf>
    <xf numFmtId="166" fontId="7" fillId="0" borderId="11" xfId="2" applyNumberFormat="1" applyFont="1" applyFill="1" applyBorder="1" applyAlignment="1">
      <alignment horizontal="left" vertical="top" wrapText="1"/>
    </xf>
    <xf numFmtId="167" fontId="7" fillId="0" borderId="3"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166" fontId="2" fillId="0" borderId="2" xfId="2" applyNumberFormat="1" applyFont="1" applyFill="1" applyBorder="1" applyAlignment="1">
      <alignment horizontal="left" vertical="top" wrapText="1"/>
    </xf>
    <xf numFmtId="166" fontId="2" fillId="0" borderId="9" xfId="2" applyNumberFormat="1" applyFont="1" applyFill="1" applyBorder="1" applyAlignment="1">
      <alignment horizontal="left" vertical="top" wrapText="1"/>
    </xf>
    <xf numFmtId="167" fontId="2" fillId="0" borderId="2" xfId="2" applyNumberFormat="1" applyFont="1" applyFill="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4" xfId="2" applyNumberFormat="1" applyFont="1" applyFill="1" applyBorder="1" applyAlignment="1">
      <alignment horizontal="left" vertical="top" wrapText="1"/>
    </xf>
    <xf numFmtId="166" fontId="2" fillId="0" borderId="10" xfId="2" applyNumberFormat="1" applyFont="1" applyFill="1" applyBorder="1" applyAlignment="1">
      <alignment horizontal="left" vertical="top" wrapText="1"/>
    </xf>
    <xf numFmtId="167" fontId="2" fillId="0" borderId="4" xfId="2"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6" fontId="2" fillId="0" borderId="3" xfId="2" applyNumberFormat="1" applyFont="1" applyFill="1" applyBorder="1" applyAlignment="1">
      <alignment horizontal="left" vertical="top" wrapText="1"/>
    </xf>
    <xf numFmtId="166" fontId="2" fillId="0" borderId="11" xfId="2" applyNumberFormat="1" applyFont="1" applyFill="1" applyBorder="1" applyAlignment="1">
      <alignment horizontal="left" vertical="top" wrapText="1"/>
    </xf>
    <xf numFmtId="167" fontId="2" fillId="0" borderId="3" xfId="2" applyNumberFormat="1" applyFont="1" applyFill="1" applyBorder="1" applyAlignment="1">
      <alignment horizontal="left" vertical="top" wrapText="1"/>
    </xf>
    <xf numFmtId="167" fontId="13" fillId="0" borderId="5" xfId="2" applyNumberFormat="1" applyFont="1" applyFill="1" applyBorder="1" applyAlignment="1">
      <alignment horizontal="left" vertical="top" wrapText="1"/>
    </xf>
    <xf numFmtId="168" fontId="8" fillId="0" borderId="6" xfId="0" applyNumberFormat="1" applyFont="1" applyFill="1" applyBorder="1" applyAlignment="1">
      <alignment horizontal="right" vertical="top"/>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166" fontId="13" fillId="0" borderId="6" xfId="2" applyNumberFormat="1" applyFont="1" applyFill="1" applyBorder="1" applyAlignment="1">
      <alignment horizontal="left" vertical="top" wrapText="1"/>
    </xf>
    <xf numFmtId="166" fontId="13" fillId="0" borderId="5" xfId="2" applyNumberFormat="1" applyFont="1" applyFill="1" applyBorder="1" applyAlignment="1">
      <alignment horizontal="left" vertical="top" wrapText="1"/>
    </xf>
    <xf numFmtId="0" fontId="10" fillId="0" borderId="1" xfId="0" applyFont="1" applyFill="1" applyBorder="1" applyAlignment="1">
      <alignment vertical="top" wrapText="1"/>
    </xf>
    <xf numFmtId="167" fontId="13" fillId="0" borderId="1" xfId="2" applyNumberFormat="1" applyFont="1" applyFill="1" applyBorder="1" applyAlignment="1">
      <alignment horizontal="left" vertical="top" wrapText="1"/>
    </xf>
    <xf numFmtId="168" fontId="8" fillId="0" borderId="1" xfId="0" applyNumberFormat="1" applyFont="1" applyFill="1" applyBorder="1" applyAlignment="1">
      <alignment horizontal="right" vertical="top"/>
    </xf>
    <xf numFmtId="166" fontId="13" fillId="0" borderId="1" xfId="2" applyNumberFormat="1" applyFont="1" applyFill="1" applyBorder="1" applyAlignment="1">
      <alignment horizontal="left" vertical="top" wrapText="1"/>
    </xf>
    <xf numFmtId="166" fontId="13" fillId="0" borderId="8" xfId="2" applyNumberFormat="1" applyFont="1" applyFill="1" applyBorder="1" applyAlignment="1">
      <alignment horizontal="left" vertical="top" wrapText="1"/>
    </xf>
    <xf numFmtId="8" fontId="8" fillId="0" borderId="1" xfId="0" applyNumberFormat="1" applyFont="1" applyFill="1" applyBorder="1" applyAlignment="1">
      <alignment horizontal="right" vertical="top" wrapText="1"/>
    </xf>
    <xf numFmtId="167" fontId="13" fillId="0" borderId="12" xfId="2" applyNumberFormat="1" applyFont="1" applyFill="1" applyBorder="1" applyAlignment="1">
      <alignment horizontal="left" vertical="top" wrapText="1"/>
    </xf>
    <xf numFmtId="168" fontId="8" fillId="0" borderId="13" xfId="0" applyNumberFormat="1" applyFont="1" applyFill="1" applyBorder="1" applyAlignment="1">
      <alignment horizontal="right" vertical="top"/>
    </xf>
    <xf numFmtId="0" fontId="8" fillId="0" borderId="13" xfId="0" applyFont="1" applyFill="1" applyBorder="1" applyAlignment="1">
      <alignment horizontal="left" vertical="top" wrapText="1"/>
    </xf>
    <xf numFmtId="0" fontId="10" fillId="0" borderId="14" xfId="0" applyFont="1" applyFill="1" applyBorder="1" applyAlignment="1">
      <alignment vertical="top" wrapText="1"/>
    </xf>
    <xf numFmtId="166" fontId="13" fillId="0" borderId="13" xfId="2" applyNumberFormat="1" applyFont="1" applyFill="1" applyBorder="1" applyAlignment="1">
      <alignment horizontal="left" vertical="top" wrapText="1"/>
    </xf>
    <xf numFmtId="0" fontId="10" fillId="0" borderId="13" xfId="0" applyFont="1" applyFill="1" applyBorder="1" applyAlignment="1">
      <alignment vertical="top" wrapText="1"/>
    </xf>
    <xf numFmtId="0" fontId="8" fillId="0" borderId="14" xfId="0" applyFont="1" applyFill="1" applyBorder="1" applyAlignment="1">
      <alignment vertical="top" wrapText="1"/>
    </xf>
    <xf numFmtId="0" fontId="2" fillId="0" borderId="1" xfId="0" applyFont="1" applyBorder="1" applyAlignment="1">
      <alignment vertical="top" wrapText="1"/>
    </xf>
    <xf numFmtId="0" fontId="2" fillId="0" borderId="1" xfId="0" quotePrefix="1" applyFont="1" applyFill="1" applyBorder="1" applyAlignment="1">
      <alignment vertical="top" wrapText="1"/>
    </xf>
    <xf numFmtId="169" fontId="2" fillId="0" borderId="1" xfId="0" applyNumberFormat="1" applyFont="1" applyFill="1" applyBorder="1" applyAlignment="1">
      <alignment horizontal="left" vertical="top"/>
    </xf>
    <xf numFmtId="0" fontId="3" fillId="2" borderId="0" xfId="0" applyFont="1" applyFill="1"/>
    <xf numFmtId="15" fontId="8" fillId="0" borderId="1" xfId="0" applyNumberFormat="1" applyFont="1" applyBorder="1" applyAlignment="1">
      <alignment horizontal="left" vertical="top" wrapText="1"/>
    </xf>
    <xf numFmtId="0" fontId="8" fillId="0" borderId="1" xfId="0" applyFont="1" applyBorder="1" applyAlignment="1">
      <alignment vertical="top" wrapText="1"/>
    </xf>
    <xf numFmtId="8" fontId="8" fillId="0" borderId="1" xfId="0" applyNumberFormat="1" applyFont="1" applyBorder="1" applyAlignment="1">
      <alignment horizontal="right" vertical="top" wrapText="1"/>
    </xf>
    <xf numFmtId="169" fontId="13"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6" fontId="2" fillId="2" borderId="1" xfId="2" applyNumberFormat="1" applyFont="1" applyFill="1" applyBorder="1" applyAlignment="1">
      <alignment horizontal="left" vertical="top" wrapText="1"/>
    </xf>
    <xf numFmtId="167" fontId="2" fillId="2" borderId="1" xfId="2" applyNumberFormat="1" applyFont="1" applyFill="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vertical="top" wrapText="1"/>
    </xf>
    <xf numFmtId="0" fontId="2" fillId="0" borderId="2" xfId="0" applyFont="1" applyBorder="1" applyAlignment="1">
      <alignment horizontal="left" vertical="top" wrapText="1"/>
    </xf>
    <xf numFmtId="0" fontId="7" fillId="0" borderId="1" xfId="0" applyFont="1" applyBorder="1" applyAlignment="1">
      <alignment vertical="top" wrapText="1"/>
    </xf>
    <xf numFmtId="166"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166" fontId="7" fillId="0" borderId="2" xfId="2" applyNumberFormat="1" applyFont="1" applyFill="1" applyBorder="1" applyAlignment="1">
      <alignment horizontal="left" vertical="top" wrapText="1"/>
    </xf>
    <xf numFmtId="167" fontId="7" fillId="0" borderId="2" xfId="2" applyNumberFormat="1" applyFont="1" applyFill="1" applyBorder="1" applyAlignment="1">
      <alignment vertical="top" wrapText="1"/>
    </xf>
    <xf numFmtId="167" fontId="7" fillId="0" borderId="3" xfId="2" applyNumberFormat="1" applyFont="1" applyFill="1" applyBorder="1" applyAlignment="1">
      <alignment vertical="top" wrapText="1"/>
    </xf>
    <xf numFmtId="0" fontId="7" fillId="0" borderId="4" xfId="0" applyFont="1" applyFill="1" applyBorder="1" applyAlignment="1">
      <alignment vertical="top" wrapText="1"/>
    </xf>
    <xf numFmtId="166" fontId="7" fillId="0" borderId="4" xfId="2" applyNumberFormat="1" applyFont="1" applyFill="1" applyBorder="1" applyAlignment="1">
      <alignment horizontal="left" vertical="top" wrapText="1"/>
    </xf>
    <xf numFmtId="167" fontId="7" fillId="0" borderId="4" xfId="2" applyNumberFormat="1" applyFont="1" applyFill="1" applyBorder="1" applyAlignment="1">
      <alignment vertical="top" wrapText="1"/>
    </xf>
    <xf numFmtId="0" fontId="7" fillId="0" borderId="3" xfId="0" applyFont="1" applyFill="1" applyBorder="1" applyAlignment="1">
      <alignment horizontal="center" vertical="top" wrapText="1"/>
    </xf>
    <xf numFmtId="167" fontId="14" fillId="2" borderId="12" xfId="2" applyNumberFormat="1" applyFont="1" applyFill="1" applyBorder="1" applyAlignment="1">
      <alignment horizontal="left" vertical="top" wrapText="1"/>
    </xf>
    <xf numFmtId="0" fontId="15" fillId="2" borderId="14" xfId="0" applyFont="1" applyFill="1" applyBorder="1" applyAlignment="1">
      <alignment vertical="top" wrapText="1"/>
    </xf>
    <xf numFmtId="0" fontId="15" fillId="2" borderId="13" xfId="0" applyFont="1" applyFill="1" applyBorder="1" applyAlignment="1">
      <alignment horizontal="left" vertical="top" wrapText="1"/>
    </xf>
    <xf numFmtId="166" fontId="14" fillId="2" borderId="13" xfId="2" applyNumberFormat="1" applyFont="1" applyFill="1" applyBorder="1" applyAlignment="1">
      <alignment horizontal="left" vertical="top" wrapText="1"/>
    </xf>
    <xf numFmtId="0" fontId="16" fillId="2" borderId="13" xfId="0" applyFont="1" applyFill="1" applyBorder="1" applyAlignment="1">
      <alignment vertical="top" wrapText="1"/>
    </xf>
    <xf numFmtId="168" fontId="15" fillId="2" borderId="13" xfId="0" applyNumberFormat="1" applyFont="1" applyFill="1" applyBorder="1" applyAlignment="1">
      <alignment horizontal="right" vertical="top"/>
    </xf>
    <xf numFmtId="168" fontId="8" fillId="0" borderId="1" xfId="0" applyNumberFormat="1" applyFont="1" applyBorder="1" applyAlignment="1">
      <alignment horizontal="righ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0" fontId="2" fillId="0" borderId="2" xfId="0" applyFont="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5" fillId="0" borderId="0" xfId="0" applyFont="1" applyFill="1" applyAlignment="1"/>
    <xf numFmtId="0" fontId="4" fillId="0" borderId="0" xfId="0" applyFont="1" applyFill="1" applyAlignment="1"/>
    <xf numFmtId="0" fontId="7"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7" fillId="0" borderId="3" xfId="1" applyNumberFormat="1" applyFont="1" applyFill="1" applyBorder="1" applyAlignment="1">
      <alignment vertical="top" wrapText="1"/>
    </xf>
    <xf numFmtId="0" fontId="7"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4" xfId="1" applyNumberFormat="1" applyFont="1" applyFill="1" applyBorder="1" applyAlignment="1">
      <alignment vertical="top" wrapText="1"/>
    </xf>
    <xf numFmtId="0" fontId="2" fillId="0" borderId="3" xfId="1" applyNumberFormat="1" applyFont="1" applyFill="1" applyBorder="1" applyAlignment="1">
      <alignment vertical="top"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2" fillId="2" borderId="1" xfId="1" applyNumberFormat="1" applyFont="1" applyFill="1" applyBorder="1" applyAlignment="1">
      <alignment vertical="top" wrapText="1"/>
    </xf>
    <xf numFmtId="164" fontId="2" fillId="2" borderId="1" xfId="1" applyFont="1" applyFill="1" applyBorder="1" applyAlignment="1">
      <alignment vertical="top" wrapText="1"/>
    </xf>
    <xf numFmtId="164" fontId="7" fillId="2" borderId="1" xfId="1" applyFont="1" applyFill="1" applyBorder="1" applyAlignment="1">
      <alignment vertical="top" wrapText="1"/>
    </xf>
    <xf numFmtId="0" fontId="7" fillId="0" borderId="2" xfId="1" applyNumberFormat="1" applyFont="1" applyFill="1" applyBorder="1" applyAlignment="1">
      <alignment vertical="top" wrapText="1"/>
    </xf>
    <xf numFmtId="0" fontId="7" fillId="0" borderId="4" xfId="1" applyNumberFormat="1" applyFont="1" applyFill="1" applyBorder="1" applyAlignment="1">
      <alignment vertical="top" wrapText="1"/>
    </xf>
    <xf numFmtId="164" fontId="7" fillId="0" borderId="3" xfId="1" applyFont="1" applyFill="1" applyBorder="1" applyAlignment="1">
      <alignment vertical="top" wrapText="1"/>
    </xf>
    <xf numFmtId="0" fontId="7" fillId="2" borderId="1" xfId="1" applyNumberFormat="1" applyFont="1" applyFill="1" applyBorder="1" applyAlignment="1">
      <alignment vertical="top" wrapText="1"/>
    </xf>
    <xf numFmtId="0" fontId="15" fillId="2" borderId="13" xfId="0" applyFont="1" applyFill="1" applyBorder="1" applyAlignment="1">
      <alignment vertical="top" wrapText="1"/>
    </xf>
    <xf numFmtId="49" fontId="2" fillId="2" borderId="2" xfId="1" quotePrefix="1" applyNumberFormat="1" applyFont="1" applyFill="1" applyBorder="1" applyAlignment="1">
      <alignment vertical="top" wrapText="1"/>
    </xf>
    <xf numFmtId="166" fontId="2" fillId="2" borderId="2" xfId="2"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168" fontId="2" fillId="0" borderId="2" xfId="1" quotePrefix="1" applyNumberFormat="1" applyFont="1" applyFill="1" applyBorder="1" applyAlignment="1">
      <alignment horizontal="right" vertical="top" wrapText="1"/>
    </xf>
    <xf numFmtId="164" fontId="2" fillId="0" borderId="2" xfId="1" applyFont="1" applyFill="1" applyBorder="1" applyAlignment="1">
      <alignment horizontal="right" vertical="top" wrapText="1"/>
    </xf>
    <xf numFmtId="49" fontId="2" fillId="2" borderId="2" xfId="1" applyNumberFormat="1" applyFont="1" applyFill="1" applyBorder="1" applyAlignment="1">
      <alignment vertical="top" wrapText="1"/>
    </xf>
    <xf numFmtId="0" fontId="2" fillId="2" borderId="2" xfId="2" applyNumberFormat="1" applyFont="1" applyFill="1" applyBorder="1" applyAlignment="1">
      <alignment horizontal="left" vertical="top" wrapText="1"/>
    </xf>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168" fontId="9" fillId="0" borderId="1" xfId="1" applyNumberFormat="1" applyFont="1" applyFill="1" applyBorder="1" applyAlignment="1">
      <alignment horizontal="right" vertical="top" indent="1"/>
    </xf>
    <xf numFmtId="168" fontId="4" fillId="0" borderId="0" xfId="0" applyNumberFormat="1" applyFont="1" applyFill="1" applyAlignment="1"/>
    <xf numFmtId="168" fontId="7" fillId="0" borderId="1" xfId="1" applyNumberFormat="1" applyFont="1" applyFill="1" applyBorder="1" applyAlignment="1">
      <alignment vertical="top"/>
    </xf>
    <xf numFmtId="168" fontId="8" fillId="0" borderId="1" xfId="0" applyNumberFormat="1" applyFont="1" applyFill="1" applyBorder="1" applyAlignment="1">
      <alignment vertical="top" wrapText="1"/>
    </xf>
    <xf numFmtId="168" fontId="2" fillId="0" borderId="1" xfId="1" applyNumberFormat="1" applyFont="1" applyFill="1" applyBorder="1" applyAlignment="1">
      <alignment vertical="top"/>
    </xf>
    <xf numFmtId="168" fontId="7" fillId="0" borderId="1" xfId="1" applyNumberFormat="1" applyFont="1" applyFill="1" applyBorder="1" applyAlignment="1">
      <alignment vertical="top" wrapText="1"/>
    </xf>
    <xf numFmtId="168" fontId="2" fillId="0" borderId="1" xfId="1" quotePrefix="1" applyNumberFormat="1" applyFont="1" applyFill="1" applyBorder="1" applyAlignment="1">
      <alignment vertical="top" wrapText="1"/>
    </xf>
    <xf numFmtId="168" fontId="7" fillId="0" borderId="3" xfId="1" applyNumberFormat="1" applyFont="1" applyFill="1" applyBorder="1" applyAlignment="1">
      <alignment vertical="top" wrapText="1"/>
    </xf>
    <xf numFmtId="168" fontId="7" fillId="0" borderId="2" xfId="1" applyNumberFormat="1" applyFont="1" applyFill="1" applyBorder="1" applyAlignment="1">
      <alignment vertical="top"/>
    </xf>
    <xf numFmtId="168" fontId="7" fillId="0" borderId="2" xfId="1" applyNumberFormat="1" applyFont="1" applyFill="1" applyBorder="1" applyAlignment="1">
      <alignment vertical="top" wrapText="1"/>
    </xf>
    <xf numFmtId="168" fontId="2" fillId="0" borderId="2" xfId="1" applyNumberFormat="1" applyFont="1" applyFill="1" applyBorder="1" applyAlignment="1">
      <alignment vertical="top" wrapText="1"/>
    </xf>
    <xf numFmtId="168" fontId="2" fillId="0" borderId="4" xfId="1" applyNumberFormat="1" applyFont="1" applyFill="1" applyBorder="1" applyAlignment="1">
      <alignment vertical="top" wrapText="1"/>
    </xf>
    <xf numFmtId="168" fontId="12" fillId="0" borderId="4" xfId="1" applyNumberFormat="1" applyFont="1" applyFill="1" applyBorder="1" applyAlignment="1">
      <alignment vertical="top" wrapText="1"/>
    </xf>
    <xf numFmtId="168" fontId="2" fillId="0" borderId="3" xfId="1" applyNumberFormat="1" applyFont="1" applyFill="1" applyBorder="1" applyAlignment="1">
      <alignment vertical="top" wrapText="1"/>
    </xf>
    <xf numFmtId="168" fontId="8" fillId="0" borderId="6" xfId="0" applyNumberFormat="1" applyFont="1" applyFill="1" applyBorder="1" applyAlignment="1">
      <alignment vertical="top"/>
    </xf>
    <xf numFmtId="168" fontId="8" fillId="0" borderId="1" xfId="0" applyNumberFormat="1" applyFont="1" applyFill="1" applyBorder="1" applyAlignment="1">
      <alignment vertical="top"/>
    </xf>
    <xf numFmtId="168" fontId="7" fillId="0" borderId="3" xfId="1" applyNumberFormat="1" applyFont="1" applyFill="1" applyBorder="1" applyAlignment="1">
      <alignment vertical="top"/>
    </xf>
    <xf numFmtId="168" fontId="8" fillId="0" borderId="13" xfId="0" applyNumberFormat="1" applyFont="1" applyFill="1" applyBorder="1" applyAlignment="1">
      <alignment vertical="top"/>
    </xf>
    <xf numFmtId="168" fontId="8" fillId="0" borderId="1" xfId="0" applyNumberFormat="1" applyFont="1" applyBorder="1" applyAlignment="1">
      <alignment vertical="top" wrapText="1"/>
    </xf>
    <xf numFmtId="168" fontId="15" fillId="2" borderId="13" xfId="0" applyNumberFormat="1" applyFont="1" applyFill="1" applyBorder="1" applyAlignment="1">
      <alignment vertical="top"/>
    </xf>
    <xf numFmtId="168" fontId="2" fillId="0" borderId="2" xfId="1" quotePrefix="1" applyNumberFormat="1" applyFont="1" applyFill="1" applyBorder="1" applyAlignment="1">
      <alignment vertical="top" wrapText="1"/>
    </xf>
    <xf numFmtId="168" fontId="5" fillId="0" borderId="0" xfId="0" applyNumberFormat="1" applyFont="1" applyFill="1" applyAlignment="1"/>
    <xf numFmtId="167" fontId="6" fillId="0" borderId="2" xfId="2" applyNumberFormat="1"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8" fontId="6" fillId="0" borderId="2" xfId="1" applyNumberFormat="1"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166" fontId="6" fillId="0" borderId="2" xfId="2" applyNumberFormat="1" applyFont="1" applyFill="1" applyBorder="1" applyAlignment="1">
      <alignment vertical="center" wrapText="1"/>
    </xf>
    <xf numFmtId="166" fontId="6" fillId="0" borderId="2" xfId="2" applyNumberFormat="1" applyFont="1" applyFill="1" applyBorder="1" applyAlignment="1">
      <alignment horizontal="left" vertical="center" wrapText="1"/>
    </xf>
    <xf numFmtId="166" fontId="6" fillId="0" borderId="9" xfId="2" applyNumberFormat="1" applyFont="1" applyFill="1" applyBorder="1" applyAlignment="1">
      <alignment horizontal="left" vertical="center" wrapText="1"/>
    </xf>
    <xf numFmtId="0" fontId="9" fillId="0" borderId="3" xfId="0" applyFont="1" applyFill="1" applyBorder="1" applyAlignment="1">
      <alignment vertical="top" wrapText="1"/>
    </xf>
    <xf numFmtId="168" fontId="9" fillId="0" borderId="3" xfId="1" applyNumberFormat="1" applyFont="1" applyFill="1" applyBorder="1" applyAlignment="1">
      <alignment vertical="top"/>
    </xf>
    <xf numFmtId="0" fontId="9" fillId="0" borderId="3" xfId="0" applyFont="1" applyFill="1" applyBorder="1" applyAlignment="1">
      <alignment horizontal="left" vertical="top" wrapText="1"/>
    </xf>
    <xf numFmtId="169" fontId="13" fillId="0" borderId="3" xfId="1" applyNumberFormat="1" applyFont="1" applyFill="1" applyBorder="1" applyAlignment="1">
      <alignment horizontal="left" vertical="top"/>
    </xf>
    <xf numFmtId="168" fontId="9" fillId="0" borderId="3" xfId="1" applyNumberFormat="1" applyFont="1" applyFill="1" applyBorder="1" applyAlignment="1">
      <alignment horizontal="right" vertical="top" indent="1"/>
    </xf>
    <xf numFmtId="167" fontId="13" fillId="2" borderId="12" xfId="2" applyNumberFormat="1" applyFont="1" applyFill="1" applyBorder="1" applyAlignment="1">
      <alignment horizontal="left" vertical="top" wrapText="1"/>
    </xf>
    <xf numFmtId="0" fontId="8"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166" fontId="13" fillId="2" borderId="13" xfId="2" applyNumberFormat="1" applyFont="1" applyFill="1" applyBorder="1" applyAlignment="1">
      <alignment horizontal="left" vertical="top" wrapText="1"/>
    </xf>
    <xf numFmtId="0" fontId="10" fillId="2" borderId="13" xfId="0" applyFont="1" applyFill="1" applyBorder="1" applyAlignment="1">
      <alignment vertical="top" wrapText="1"/>
    </xf>
    <xf numFmtId="168" fontId="8" fillId="2" borderId="13" xfId="0" applyNumberFormat="1" applyFont="1" applyFill="1" applyBorder="1" applyAlignment="1">
      <alignment horizontal="right" vertical="top"/>
    </xf>
    <xf numFmtId="168" fontId="9" fillId="0" borderId="1" xfId="1" applyNumberFormat="1" applyFont="1" applyFill="1" applyBorder="1" applyAlignment="1">
      <alignment horizontal="left" vertical="top"/>
    </xf>
    <xf numFmtId="169" fontId="2" fillId="0" borderId="1" xfId="1" applyNumberFormat="1" applyFont="1" applyFill="1" applyBorder="1" applyAlignment="1">
      <alignment horizontal="left" vertical="top"/>
    </xf>
    <xf numFmtId="0" fontId="7" fillId="0" borderId="1" xfId="0" applyFont="1" applyBorder="1" applyAlignment="1">
      <alignment horizontal="left" vertical="top" wrapText="1"/>
    </xf>
    <xf numFmtId="168" fontId="7" fillId="0" borderId="1" xfId="0" applyNumberFormat="1" applyFont="1" applyBorder="1" applyAlignment="1">
      <alignment horizontal="left" vertical="top" wrapText="1"/>
    </xf>
    <xf numFmtId="15" fontId="7" fillId="0" borderId="1" xfId="0" applyNumberFormat="1" applyFont="1" applyBorder="1" applyAlignment="1">
      <alignment horizontal="left" vertical="top" wrapText="1"/>
    </xf>
    <xf numFmtId="15" fontId="17" fillId="0" borderId="1" xfId="0" applyNumberFormat="1" applyFont="1" applyBorder="1" applyAlignment="1">
      <alignment horizontal="left" vertical="top" wrapText="1"/>
    </xf>
    <xf numFmtId="0" fontId="7" fillId="2" borderId="13" xfId="0" applyFont="1" applyFill="1" applyBorder="1" applyAlignment="1">
      <alignment horizontal="left" vertical="top" wrapText="1"/>
    </xf>
    <xf numFmtId="168" fontId="7" fillId="2" borderId="13" xfId="0" applyNumberFormat="1" applyFont="1" applyFill="1" applyBorder="1" applyAlignment="1">
      <alignment horizontal="left" vertical="top"/>
    </xf>
    <xf numFmtId="166" fontId="2" fillId="2" borderId="13" xfId="2" applyNumberFormat="1" applyFont="1" applyFill="1" applyBorder="1" applyAlignment="1">
      <alignment horizontal="left" vertical="top" wrapText="1"/>
    </xf>
    <xf numFmtId="0" fontId="9" fillId="2" borderId="13" xfId="0" applyFont="1" applyFill="1" applyBorder="1" applyAlignment="1">
      <alignment horizontal="left" vertical="top" wrapText="1"/>
    </xf>
    <xf numFmtId="7" fontId="7" fillId="0" borderId="1" xfId="3" applyNumberFormat="1" applyFont="1" applyFill="1" applyBorder="1" applyAlignment="1">
      <alignment horizontal="left" vertical="top" wrapText="1"/>
    </xf>
    <xf numFmtId="43" fontId="2" fillId="2" borderId="1" xfId="3" applyFont="1" applyFill="1" applyBorder="1" applyAlignment="1">
      <alignment horizontal="left" vertical="top" wrapText="1"/>
    </xf>
    <xf numFmtId="167" fontId="2" fillId="2" borderId="1" xfId="2" applyNumberFormat="1" applyFont="1" applyFill="1" applyBorder="1" applyAlignment="1">
      <alignment horizontal="left" vertical="top" wrapText="1"/>
    </xf>
    <xf numFmtId="7" fontId="2" fillId="0" borderId="1" xfId="3" quotePrefix="1" applyNumberFormat="1" applyFont="1" applyFill="1" applyBorder="1" applyAlignment="1">
      <alignment horizontal="left" vertical="top" wrapText="1"/>
    </xf>
    <xf numFmtId="7" fontId="2" fillId="2" borderId="1" xfId="3" quotePrefix="1" applyNumberFormat="1" applyFont="1" applyFill="1" applyBorder="1" applyAlignment="1">
      <alignment horizontal="left" vertical="top" wrapText="1"/>
    </xf>
    <xf numFmtId="43" fontId="2" fillId="2" borderId="1" xfId="3" quotePrefix="1" applyFont="1" applyFill="1" applyBorder="1" applyAlignment="1">
      <alignment horizontal="left" vertical="top" wrapText="1"/>
    </xf>
  </cellXfs>
  <cellStyles count="4">
    <cellStyle name="Comma" xfId="1" builtinId="3"/>
    <cellStyle name="Comma 2" xfId="3" xr:uid="{322EC352-DF7C-4171-97C5-E08686DAB416}"/>
    <cellStyle name="Normal" xfId="0" builtinId="0"/>
    <cellStyle name="Normal 2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6"/>
  <sheetViews>
    <sheetView tabSelected="1" topLeftCell="A172" zoomScale="90" zoomScaleNormal="90" workbookViewId="0">
      <selection activeCell="A4" sqref="A4"/>
    </sheetView>
  </sheetViews>
  <sheetFormatPr defaultRowHeight="12.75"/>
  <cols>
    <col min="1" max="1" width="22.7109375" style="3" customWidth="1"/>
    <col min="2" max="2" width="17.140625" style="3" customWidth="1"/>
    <col min="3" max="3" width="16.85546875" style="183" customWidth="1"/>
    <col min="4" max="4" width="23.85546875" style="34" customWidth="1"/>
    <col min="5" max="5" width="38.85546875" style="3" customWidth="1"/>
    <col min="6" max="6" width="14.140625" style="133" customWidth="1"/>
    <col min="7" max="8" width="12.140625" style="39" customWidth="1"/>
    <col min="9" max="9" width="30.140625" style="3" customWidth="1"/>
    <col min="10" max="10" width="18.85546875" style="3" hidden="1" customWidth="1"/>
    <col min="11" max="11" width="14.28515625" style="3" hidden="1" customWidth="1"/>
    <col min="12" max="16384" width="9.140625" style="3"/>
  </cols>
  <sheetData>
    <row r="1" spans="1:9">
      <c r="A1" s="1" t="s">
        <v>0</v>
      </c>
      <c r="B1" s="2"/>
      <c r="C1" s="163"/>
      <c r="D1" s="36"/>
    </row>
    <row r="2" spans="1:9">
      <c r="A2" s="1" t="s">
        <v>1</v>
      </c>
      <c r="B2" s="2"/>
      <c r="C2" s="163"/>
      <c r="D2" s="36"/>
      <c r="F2" s="134"/>
      <c r="G2" s="40"/>
      <c r="H2" s="40"/>
      <c r="I2" s="1"/>
    </row>
    <row r="3" spans="1:9">
      <c r="A3" s="1" t="s">
        <v>521</v>
      </c>
      <c r="B3" s="2"/>
      <c r="C3" s="163"/>
      <c r="D3" s="36"/>
      <c r="E3" s="1"/>
      <c r="F3" s="134"/>
      <c r="G3" s="40"/>
      <c r="H3" s="40"/>
      <c r="I3" s="1"/>
    </row>
    <row r="4" spans="1:9">
      <c r="A4" s="1"/>
      <c r="B4" s="2"/>
      <c r="C4" s="163"/>
      <c r="D4" s="36"/>
      <c r="E4" s="1"/>
      <c r="F4" s="134"/>
      <c r="G4" s="40"/>
      <c r="H4" s="40"/>
      <c r="I4" s="1"/>
    </row>
    <row r="5" spans="1:9" s="4" customFormat="1" ht="38.25">
      <c r="A5" s="184" t="s">
        <v>2</v>
      </c>
      <c r="B5" s="185" t="s">
        <v>3</v>
      </c>
      <c r="C5" s="186" t="s">
        <v>29</v>
      </c>
      <c r="D5" s="187" t="s">
        <v>30</v>
      </c>
      <c r="E5" s="188" t="s">
        <v>33</v>
      </c>
      <c r="F5" s="189" t="s">
        <v>31</v>
      </c>
      <c r="G5" s="190" t="s">
        <v>77</v>
      </c>
      <c r="H5" s="191" t="s">
        <v>32</v>
      </c>
      <c r="I5" s="184" t="s">
        <v>4</v>
      </c>
    </row>
    <row r="6" spans="1:9" s="4" customFormat="1" ht="38.25">
      <c r="A6" s="8" t="s">
        <v>12</v>
      </c>
      <c r="B6" s="12">
        <v>138223.62</v>
      </c>
      <c r="C6" s="164">
        <v>138223.62</v>
      </c>
      <c r="D6" s="33" t="s">
        <v>20</v>
      </c>
      <c r="E6" s="5" t="s">
        <v>65</v>
      </c>
      <c r="F6" s="135" t="s">
        <v>9</v>
      </c>
      <c r="G6" s="10">
        <v>45660</v>
      </c>
      <c r="H6" s="30">
        <v>45665</v>
      </c>
      <c r="I6" s="8" t="s">
        <v>27</v>
      </c>
    </row>
    <row r="7" spans="1:9" s="4" customFormat="1" ht="51">
      <c r="A7" s="48" t="s">
        <v>34</v>
      </c>
      <c r="B7" s="49">
        <v>900720</v>
      </c>
      <c r="C7" s="165">
        <v>900720</v>
      </c>
      <c r="D7" s="50" t="s">
        <v>35</v>
      </c>
      <c r="E7" s="48" t="s">
        <v>91</v>
      </c>
      <c r="F7" s="51" t="s">
        <v>36</v>
      </c>
      <c r="G7" s="52">
        <v>45663</v>
      </c>
      <c r="H7" s="53">
        <v>45665</v>
      </c>
      <c r="I7" s="48" t="s">
        <v>37</v>
      </c>
    </row>
    <row r="8" spans="1:9" s="4" customFormat="1" ht="63.75">
      <c r="A8" s="5" t="s">
        <v>10</v>
      </c>
      <c r="B8" s="11">
        <v>1804635.98</v>
      </c>
      <c r="C8" s="166">
        <v>1804635.98</v>
      </c>
      <c r="D8" s="6" t="s">
        <v>18</v>
      </c>
      <c r="E8" s="5" t="s">
        <v>63</v>
      </c>
      <c r="F8" s="136" t="s">
        <v>9</v>
      </c>
      <c r="G8" s="7">
        <v>45664</v>
      </c>
      <c r="H8" s="28">
        <v>45665</v>
      </c>
      <c r="I8" s="48" t="s">
        <v>37</v>
      </c>
    </row>
    <row r="9" spans="1:9" s="4" customFormat="1" ht="51">
      <c r="A9" s="8" t="s">
        <v>11</v>
      </c>
      <c r="B9" s="12">
        <v>255335175.28</v>
      </c>
      <c r="C9" s="164">
        <v>255335175.28</v>
      </c>
      <c r="D9" s="33" t="s">
        <v>19</v>
      </c>
      <c r="E9" s="5" t="s">
        <v>64</v>
      </c>
      <c r="F9" s="135" t="s">
        <v>23</v>
      </c>
      <c r="G9" s="9">
        <v>45664</v>
      </c>
      <c r="H9" s="29">
        <v>45665</v>
      </c>
      <c r="I9" s="8" t="s">
        <v>26</v>
      </c>
    </row>
    <row r="10" spans="1:9" s="4" customFormat="1" ht="76.5">
      <c r="A10" s="8" t="s">
        <v>13</v>
      </c>
      <c r="B10" s="12">
        <v>40665000</v>
      </c>
      <c r="C10" s="164">
        <v>40665000</v>
      </c>
      <c r="D10" s="33" t="s">
        <v>20</v>
      </c>
      <c r="E10" s="5" t="s">
        <v>65</v>
      </c>
      <c r="F10" s="135" t="s">
        <v>8</v>
      </c>
      <c r="G10" s="10">
        <v>45664</v>
      </c>
      <c r="H10" s="30">
        <v>45665</v>
      </c>
      <c r="I10" s="8" t="s">
        <v>26</v>
      </c>
    </row>
    <row r="11" spans="1:9" s="4" customFormat="1" ht="63.75">
      <c r="A11" s="5" t="s">
        <v>42</v>
      </c>
      <c r="B11" s="20">
        <v>374100</v>
      </c>
      <c r="C11" s="167">
        <v>373500</v>
      </c>
      <c r="D11" s="6" t="s">
        <v>43</v>
      </c>
      <c r="E11" s="6" t="s">
        <v>71</v>
      </c>
      <c r="F11" s="137" t="s">
        <v>53</v>
      </c>
      <c r="G11" s="54">
        <v>45664</v>
      </c>
      <c r="H11" s="55">
        <v>45670</v>
      </c>
      <c r="I11" s="56" t="s">
        <v>78</v>
      </c>
    </row>
    <row r="12" spans="1:9" s="4" customFormat="1" ht="63.75">
      <c r="A12" s="5" t="s">
        <v>44</v>
      </c>
      <c r="B12" s="21">
        <v>905916.56</v>
      </c>
      <c r="C12" s="168">
        <v>892500</v>
      </c>
      <c r="D12" s="6" t="s">
        <v>43</v>
      </c>
      <c r="E12" s="6" t="s">
        <v>71</v>
      </c>
      <c r="F12" s="137" t="s">
        <v>9</v>
      </c>
      <c r="G12" s="54">
        <v>45664</v>
      </c>
      <c r="H12" s="55">
        <v>45670</v>
      </c>
      <c r="I12" s="56" t="s">
        <v>79</v>
      </c>
    </row>
    <row r="13" spans="1:9" s="4" customFormat="1" ht="51">
      <c r="A13" s="42" t="s">
        <v>52</v>
      </c>
      <c r="B13" s="27">
        <v>344064</v>
      </c>
      <c r="C13" s="169">
        <v>344064</v>
      </c>
      <c r="D13" s="44" t="s">
        <v>51</v>
      </c>
      <c r="E13" s="44" t="s">
        <v>75</v>
      </c>
      <c r="F13" s="138" t="s">
        <v>76</v>
      </c>
      <c r="G13" s="57">
        <v>45664</v>
      </c>
      <c r="H13" s="58">
        <v>45671</v>
      </c>
      <c r="I13" s="59" t="s">
        <v>81</v>
      </c>
    </row>
    <row r="14" spans="1:9" s="4" customFormat="1" ht="38.25">
      <c r="A14" s="8" t="s">
        <v>14</v>
      </c>
      <c r="B14" s="12">
        <v>19000000</v>
      </c>
      <c r="C14" s="164">
        <v>18475000</v>
      </c>
      <c r="D14" s="33" t="s">
        <v>7</v>
      </c>
      <c r="E14" s="5" t="s">
        <v>66</v>
      </c>
      <c r="F14" s="135" t="s">
        <v>24</v>
      </c>
      <c r="G14" s="10">
        <v>45665</v>
      </c>
      <c r="H14" s="30">
        <v>45667</v>
      </c>
      <c r="I14" s="8" t="s">
        <v>5</v>
      </c>
    </row>
    <row r="15" spans="1:9" s="4" customFormat="1" ht="63.75">
      <c r="A15" s="8" t="s">
        <v>15</v>
      </c>
      <c r="B15" s="12">
        <v>13000000</v>
      </c>
      <c r="C15" s="164">
        <v>12995000</v>
      </c>
      <c r="D15" s="33" t="s">
        <v>7</v>
      </c>
      <c r="E15" s="5" t="s">
        <v>68</v>
      </c>
      <c r="F15" s="135" t="s">
        <v>8</v>
      </c>
      <c r="G15" s="10">
        <v>45665</v>
      </c>
      <c r="H15" s="30">
        <v>45667</v>
      </c>
      <c r="I15" s="8" t="s">
        <v>5</v>
      </c>
    </row>
    <row r="16" spans="1:9" s="4" customFormat="1" ht="89.25">
      <c r="A16" s="8" t="s">
        <v>16</v>
      </c>
      <c r="B16" s="12">
        <v>81000000</v>
      </c>
      <c r="C16" s="164">
        <v>45005376</v>
      </c>
      <c r="D16" s="33" t="s">
        <v>21</v>
      </c>
      <c r="E16" s="5" t="s">
        <v>67</v>
      </c>
      <c r="F16" s="135" t="s">
        <v>25</v>
      </c>
      <c r="G16" s="9">
        <v>45667</v>
      </c>
      <c r="H16" s="29">
        <v>45667</v>
      </c>
      <c r="I16" s="8" t="s">
        <v>28</v>
      </c>
    </row>
    <row r="17" spans="1:11" s="4" customFormat="1" ht="89.25">
      <c r="A17" s="13" t="s">
        <v>17</v>
      </c>
      <c r="B17" s="14">
        <v>53000000</v>
      </c>
      <c r="C17" s="170">
        <v>35567616</v>
      </c>
      <c r="D17" s="37" t="s">
        <v>22</v>
      </c>
      <c r="E17" s="15" t="s">
        <v>69</v>
      </c>
      <c r="F17" s="139" t="s">
        <v>25</v>
      </c>
      <c r="G17" s="16">
        <v>45667</v>
      </c>
      <c r="H17" s="31">
        <v>45670</v>
      </c>
      <c r="I17" s="8" t="s">
        <v>28</v>
      </c>
    </row>
    <row r="18" spans="1:11" ht="51">
      <c r="A18" s="6" t="s">
        <v>38</v>
      </c>
      <c r="B18" s="17">
        <v>1038000</v>
      </c>
      <c r="C18" s="47">
        <v>883379.51</v>
      </c>
      <c r="D18" s="38" t="s">
        <v>39</v>
      </c>
      <c r="E18" s="5" t="s">
        <v>70</v>
      </c>
      <c r="F18" s="135" t="s">
        <v>40</v>
      </c>
      <c r="G18" s="19">
        <v>45667</v>
      </c>
      <c r="H18" s="32">
        <v>45673</v>
      </c>
      <c r="I18" s="8" t="s">
        <v>41</v>
      </c>
    </row>
    <row r="19" spans="1:11" ht="63.75">
      <c r="A19" s="5" t="s">
        <v>45</v>
      </c>
      <c r="B19" s="20">
        <v>980000</v>
      </c>
      <c r="C19" s="167">
        <v>659000</v>
      </c>
      <c r="D19" s="6" t="s">
        <v>46</v>
      </c>
      <c r="E19" s="6" t="s">
        <v>72</v>
      </c>
      <c r="F19" s="137" t="s">
        <v>54</v>
      </c>
      <c r="G19" s="54">
        <v>45667</v>
      </c>
      <c r="H19" s="55">
        <v>45673</v>
      </c>
      <c r="I19" s="56" t="s">
        <v>78</v>
      </c>
    </row>
    <row r="20" spans="1:11" ht="76.5">
      <c r="A20" s="5" t="s">
        <v>47</v>
      </c>
      <c r="B20" s="20">
        <v>43100</v>
      </c>
      <c r="C20" s="167">
        <v>43060</v>
      </c>
      <c r="D20" s="33" t="s">
        <v>48</v>
      </c>
      <c r="E20" s="60" t="s">
        <v>73</v>
      </c>
      <c r="F20" s="137" t="s">
        <v>55</v>
      </c>
      <c r="G20" s="54">
        <v>45667</v>
      </c>
      <c r="H20" s="55">
        <v>45673</v>
      </c>
      <c r="I20" s="56" t="s">
        <v>79</v>
      </c>
    </row>
    <row r="21" spans="1:11" ht="76.5">
      <c r="A21" s="15" t="s">
        <v>49</v>
      </c>
      <c r="B21" s="22">
        <v>39880</v>
      </c>
      <c r="C21" s="171">
        <v>39600.050000000003</v>
      </c>
      <c r="D21" s="37" t="s">
        <v>50</v>
      </c>
      <c r="E21" s="15" t="s">
        <v>74</v>
      </c>
      <c r="F21" s="140" t="s">
        <v>56</v>
      </c>
      <c r="G21" s="61">
        <v>45667</v>
      </c>
      <c r="H21" s="62">
        <v>45674</v>
      </c>
      <c r="I21" s="56" t="s">
        <v>78</v>
      </c>
    </row>
    <row r="22" spans="1:11" ht="51">
      <c r="A22" s="15" t="s">
        <v>59</v>
      </c>
      <c r="B22" s="23"/>
      <c r="C22" s="172"/>
      <c r="D22" s="37" t="s">
        <v>51</v>
      </c>
      <c r="E22" s="60" t="s">
        <v>75</v>
      </c>
      <c r="F22" s="140"/>
      <c r="G22" s="61">
        <v>45667</v>
      </c>
      <c r="H22" s="62">
        <v>45671</v>
      </c>
      <c r="I22" s="63" t="s">
        <v>80</v>
      </c>
    </row>
    <row r="23" spans="1:11" ht="38.25">
      <c r="A23" s="64" t="s">
        <v>57</v>
      </c>
      <c r="B23" s="24">
        <v>215040</v>
      </c>
      <c r="C23" s="173">
        <v>215040</v>
      </c>
      <c r="D23" s="65"/>
      <c r="E23" s="66"/>
      <c r="F23" s="141" t="s">
        <v>61</v>
      </c>
      <c r="G23" s="67"/>
      <c r="H23" s="68"/>
      <c r="I23" s="69"/>
    </row>
    <row r="24" spans="1:11" ht="38.25">
      <c r="A24" s="64" t="s">
        <v>58</v>
      </c>
      <c r="B24" s="25">
        <v>258048</v>
      </c>
      <c r="C24" s="174">
        <v>258048</v>
      </c>
      <c r="D24" s="65"/>
      <c r="E24" s="66"/>
      <c r="F24" s="141" t="s">
        <v>62</v>
      </c>
      <c r="G24" s="67"/>
      <c r="H24" s="68"/>
      <c r="I24" s="69"/>
    </row>
    <row r="25" spans="1:11">
      <c r="A25" s="70" t="s">
        <v>60</v>
      </c>
      <c r="B25" s="26">
        <f>+B24+B23</f>
        <v>473088</v>
      </c>
      <c r="C25" s="175">
        <f>+C24+C23</f>
        <v>473088</v>
      </c>
      <c r="D25" s="44"/>
      <c r="E25" s="71"/>
      <c r="F25" s="142"/>
      <c r="G25" s="72"/>
      <c r="H25" s="73"/>
      <c r="I25" s="74"/>
    </row>
    <row r="26" spans="1:11" ht="38.25">
      <c r="A26" s="75" t="s">
        <v>82</v>
      </c>
      <c r="B26" s="76">
        <v>825000</v>
      </c>
      <c r="C26" s="176">
        <v>390000</v>
      </c>
      <c r="D26" s="77" t="s">
        <v>83</v>
      </c>
      <c r="E26" s="78" t="s">
        <v>89</v>
      </c>
      <c r="F26" s="143" t="s">
        <v>90</v>
      </c>
      <c r="G26" s="79">
        <v>45671</v>
      </c>
      <c r="H26" s="80">
        <v>45677</v>
      </c>
      <c r="I26" s="81" t="s">
        <v>84</v>
      </c>
    </row>
    <row r="27" spans="1:11" ht="38.25">
      <c r="A27" s="82" t="s">
        <v>85</v>
      </c>
      <c r="B27" s="83">
        <v>14900</v>
      </c>
      <c r="C27" s="177">
        <v>14900</v>
      </c>
      <c r="D27" s="50" t="s">
        <v>86</v>
      </c>
      <c r="E27" s="48" t="s">
        <v>88</v>
      </c>
      <c r="F27" s="48" t="s">
        <v>55</v>
      </c>
      <c r="G27" s="84">
        <v>45672</v>
      </c>
      <c r="H27" s="85">
        <v>45674</v>
      </c>
      <c r="I27" s="81" t="s">
        <v>87</v>
      </c>
    </row>
    <row r="28" spans="1:11" ht="114.75">
      <c r="A28" s="8" t="s">
        <v>92</v>
      </c>
      <c r="B28" s="12">
        <v>24500000</v>
      </c>
      <c r="C28" s="164">
        <v>24389888</v>
      </c>
      <c r="D28" s="33" t="s">
        <v>93</v>
      </c>
      <c r="E28" s="5" t="s">
        <v>109</v>
      </c>
      <c r="F28" s="8" t="s">
        <v>94</v>
      </c>
      <c r="G28" s="35">
        <v>45673</v>
      </c>
      <c r="H28" s="35">
        <v>45673</v>
      </c>
      <c r="I28" s="8" t="s">
        <v>6</v>
      </c>
      <c r="K28" s="18"/>
    </row>
    <row r="29" spans="1:11" ht="38.25">
      <c r="A29" s="8" t="s">
        <v>95</v>
      </c>
      <c r="B29" s="12">
        <v>19500000</v>
      </c>
      <c r="C29" s="164">
        <v>19499984</v>
      </c>
      <c r="D29" s="33" t="s">
        <v>96</v>
      </c>
      <c r="E29" s="5" t="s">
        <v>110</v>
      </c>
      <c r="F29" s="8" t="s">
        <v>40</v>
      </c>
      <c r="G29" s="7">
        <v>45673</v>
      </c>
      <c r="H29" s="7">
        <v>45680</v>
      </c>
      <c r="I29" s="8" t="s">
        <v>5</v>
      </c>
      <c r="K29" s="18"/>
    </row>
    <row r="30" spans="1:11" ht="76.5">
      <c r="A30" s="48" t="s">
        <v>162</v>
      </c>
      <c r="B30" s="86">
        <v>35750</v>
      </c>
      <c r="C30" s="165">
        <v>35750</v>
      </c>
      <c r="D30" s="48" t="s">
        <v>163</v>
      </c>
      <c r="E30" s="48" t="s">
        <v>164</v>
      </c>
      <c r="F30" s="48" t="s">
        <v>165</v>
      </c>
      <c r="G30" s="52">
        <v>45674</v>
      </c>
      <c r="H30" s="52">
        <v>45674</v>
      </c>
      <c r="I30" s="48" t="s">
        <v>166</v>
      </c>
      <c r="K30" s="18"/>
    </row>
    <row r="31" spans="1:11" ht="102">
      <c r="A31" s="42" t="s">
        <v>97</v>
      </c>
      <c r="B31" s="43">
        <v>24800000</v>
      </c>
      <c r="C31" s="178">
        <v>24683800</v>
      </c>
      <c r="D31" s="44" t="s">
        <v>93</v>
      </c>
      <c r="E31" s="45" t="s">
        <v>109</v>
      </c>
      <c r="F31" s="42" t="s">
        <v>98</v>
      </c>
      <c r="G31" s="46">
        <v>45677</v>
      </c>
      <c r="H31" s="46">
        <v>45677</v>
      </c>
      <c r="I31" s="42" t="s">
        <v>6</v>
      </c>
      <c r="K31" s="18"/>
    </row>
    <row r="32" spans="1:11" ht="105.75" customHeight="1">
      <c r="A32" s="87" t="s">
        <v>115</v>
      </c>
      <c r="B32" s="88">
        <v>220000</v>
      </c>
      <c r="C32" s="179">
        <v>210000</v>
      </c>
      <c r="D32" s="89" t="s">
        <v>116</v>
      </c>
      <c r="E32" s="90" t="s">
        <v>125</v>
      </c>
      <c r="F32" s="144" t="s">
        <v>122</v>
      </c>
      <c r="G32" s="91">
        <v>45684</v>
      </c>
      <c r="H32" s="91">
        <v>45687</v>
      </c>
      <c r="I32" s="92" t="s">
        <v>117</v>
      </c>
      <c r="K32" s="18"/>
    </row>
    <row r="33" spans="1:11" ht="159.75" customHeight="1">
      <c r="A33" s="87" t="s">
        <v>118</v>
      </c>
      <c r="B33" s="88">
        <v>580000</v>
      </c>
      <c r="C33" s="179">
        <v>451000</v>
      </c>
      <c r="D33" s="89" t="s">
        <v>119</v>
      </c>
      <c r="E33" s="93" t="s">
        <v>126</v>
      </c>
      <c r="F33" s="144" t="s">
        <v>123</v>
      </c>
      <c r="G33" s="91">
        <v>45685</v>
      </c>
      <c r="H33" s="91">
        <v>45687</v>
      </c>
      <c r="I33" s="92" t="s">
        <v>120</v>
      </c>
      <c r="K33" s="18"/>
    </row>
    <row r="34" spans="1:11" ht="153">
      <c r="A34" s="87" t="s">
        <v>121</v>
      </c>
      <c r="B34" s="88">
        <v>154700</v>
      </c>
      <c r="C34" s="179">
        <v>118685</v>
      </c>
      <c r="D34" s="89" t="s">
        <v>119</v>
      </c>
      <c r="E34" s="93" t="s">
        <v>127</v>
      </c>
      <c r="F34" s="144" t="s">
        <v>124</v>
      </c>
      <c r="G34" s="91">
        <v>45685</v>
      </c>
      <c r="H34" s="91">
        <v>45687</v>
      </c>
      <c r="I34" s="92" t="s">
        <v>120</v>
      </c>
      <c r="K34" s="18"/>
    </row>
    <row r="35" spans="1:11" ht="51">
      <c r="A35" s="41" t="s">
        <v>135</v>
      </c>
      <c r="B35" s="47">
        <v>215000</v>
      </c>
      <c r="C35" s="47">
        <v>200000</v>
      </c>
      <c r="D35" s="41" t="s">
        <v>134</v>
      </c>
      <c r="E35" s="38" t="s">
        <v>133</v>
      </c>
      <c r="F35" s="8" t="s">
        <v>55</v>
      </c>
      <c r="G35" s="19">
        <v>45685</v>
      </c>
      <c r="H35" s="19">
        <v>45691</v>
      </c>
      <c r="I35" s="8" t="s">
        <v>132</v>
      </c>
      <c r="K35" s="18"/>
    </row>
    <row r="36" spans="1:11" ht="51">
      <c r="A36" s="41" t="s">
        <v>131</v>
      </c>
      <c r="B36" s="47">
        <v>43800</v>
      </c>
      <c r="C36" s="47">
        <v>28179</v>
      </c>
      <c r="D36" s="41" t="s">
        <v>130</v>
      </c>
      <c r="E36" s="38" t="s">
        <v>129</v>
      </c>
      <c r="F36" s="8" t="s">
        <v>55</v>
      </c>
      <c r="G36" s="19">
        <v>45685</v>
      </c>
      <c r="H36" s="19">
        <v>45685</v>
      </c>
      <c r="I36" s="8" t="s">
        <v>128</v>
      </c>
      <c r="K36" s="18"/>
    </row>
    <row r="37" spans="1:11" ht="76.5">
      <c r="A37" s="41" t="s">
        <v>161</v>
      </c>
      <c r="B37" s="47">
        <v>142000</v>
      </c>
      <c r="C37" s="47">
        <v>132000</v>
      </c>
      <c r="D37" s="41" t="s">
        <v>137</v>
      </c>
      <c r="E37" s="38" t="s">
        <v>136</v>
      </c>
      <c r="F37" s="8" t="s">
        <v>40</v>
      </c>
      <c r="G37" s="19">
        <v>45687</v>
      </c>
      <c r="H37" s="19">
        <v>45691</v>
      </c>
      <c r="I37" s="8" t="s">
        <v>78</v>
      </c>
      <c r="K37" s="18"/>
    </row>
    <row r="38" spans="1:11" ht="63.75">
      <c r="A38" s="41" t="s">
        <v>160</v>
      </c>
      <c r="B38" s="47">
        <v>500000</v>
      </c>
      <c r="C38" s="47">
        <v>500000</v>
      </c>
      <c r="D38" s="41" t="s">
        <v>137</v>
      </c>
      <c r="E38" s="38" t="s">
        <v>136</v>
      </c>
      <c r="F38" s="8" t="s">
        <v>167</v>
      </c>
      <c r="G38" s="19">
        <v>45687</v>
      </c>
      <c r="H38" s="19">
        <v>45691</v>
      </c>
      <c r="I38" s="8" t="s">
        <v>78</v>
      </c>
      <c r="K38" s="18"/>
    </row>
    <row r="39" spans="1:11" ht="77.25" customHeight="1">
      <c r="A39" s="41" t="s">
        <v>159</v>
      </c>
      <c r="B39" s="47">
        <v>188000</v>
      </c>
      <c r="C39" s="47">
        <v>152555</v>
      </c>
      <c r="D39" s="41" t="s">
        <v>158</v>
      </c>
      <c r="E39" s="38" t="s">
        <v>157</v>
      </c>
      <c r="F39" s="8" t="s">
        <v>40</v>
      </c>
      <c r="G39" s="19">
        <v>45687</v>
      </c>
      <c r="H39" s="19">
        <v>45691</v>
      </c>
      <c r="I39" s="8" t="s">
        <v>78</v>
      </c>
      <c r="K39" s="18"/>
    </row>
    <row r="40" spans="1:11" ht="63.75">
      <c r="A40" s="41" t="s">
        <v>156</v>
      </c>
      <c r="B40" s="47">
        <v>48800</v>
      </c>
      <c r="C40" s="47">
        <v>48000</v>
      </c>
      <c r="D40" s="41" t="s">
        <v>155</v>
      </c>
      <c r="E40" s="38" t="s">
        <v>154</v>
      </c>
      <c r="F40" s="8" t="s">
        <v>153</v>
      </c>
      <c r="G40" s="19">
        <v>45687</v>
      </c>
      <c r="H40" s="19">
        <v>45691</v>
      </c>
      <c r="I40" s="8" t="s">
        <v>152</v>
      </c>
      <c r="K40" s="18"/>
    </row>
    <row r="41" spans="1:11" ht="38.25">
      <c r="A41" s="41" t="s">
        <v>151</v>
      </c>
      <c r="B41" s="47">
        <v>168000</v>
      </c>
      <c r="C41" s="47">
        <v>165000</v>
      </c>
      <c r="D41" s="5" t="s">
        <v>141</v>
      </c>
      <c r="E41" s="38" t="s">
        <v>140</v>
      </c>
      <c r="F41" s="8" t="s">
        <v>76</v>
      </c>
      <c r="G41" s="19">
        <v>45687</v>
      </c>
      <c r="H41" s="19">
        <v>45691</v>
      </c>
      <c r="I41" s="8" t="s">
        <v>150</v>
      </c>
      <c r="K41" s="18"/>
    </row>
    <row r="42" spans="1:11" ht="63.75">
      <c r="A42" s="41" t="s">
        <v>149</v>
      </c>
      <c r="B42" s="47">
        <v>177000</v>
      </c>
      <c r="C42" s="47">
        <v>169000</v>
      </c>
      <c r="D42" s="41" t="s">
        <v>148</v>
      </c>
      <c r="E42" s="38" t="s">
        <v>147</v>
      </c>
      <c r="F42" s="8" t="s">
        <v>40</v>
      </c>
      <c r="G42" s="19">
        <v>45687</v>
      </c>
      <c r="H42" s="19">
        <v>45687</v>
      </c>
      <c r="I42" s="8" t="s">
        <v>78</v>
      </c>
      <c r="K42" s="18"/>
    </row>
    <row r="43" spans="1:11" ht="63.75">
      <c r="A43" s="41" t="s">
        <v>146</v>
      </c>
      <c r="B43" s="47">
        <v>326000</v>
      </c>
      <c r="C43" s="47">
        <v>296000</v>
      </c>
      <c r="D43" s="41" t="s">
        <v>145</v>
      </c>
      <c r="E43" s="38" t="s">
        <v>144</v>
      </c>
      <c r="F43" s="8" t="s">
        <v>9</v>
      </c>
      <c r="G43" s="19">
        <v>45687</v>
      </c>
      <c r="H43" s="19">
        <v>45687</v>
      </c>
      <c r="I43" s="8" t="s">
        <v>143</v>
      </c>
      <c r="K43" s="18"/>
    </row>
    <row r="44" spans="1:11" ht="38.25">
      <c r="A44" s="41" t="s">
        <v>142</v>
      </c>
      <c r="B44" s="47">
        <v>85000</v>
      </c>
      <c r="C44" s="47">
        <v>84000</v>
      </c>
      <c r="D44" s="5" t="s">
        <v>141</v>
      </c>
      <c r="E44" s="38" t="s">
        <v>140</v>
      </c>
      <c r="F44" s="8" t="s">
        <v>40</v>
      </c>
      <c r="G44" s="19">
        <v>45687</v>
      </c>
      <c r="H44" s="19">
        <v>45691</v>
      </c>
      <c r="I44" s="8" t="s">
        <v>139</v>
      </c>
      <c r="K44" s="18"/>
    </row>
    <row r="45" spans="1:11" ht="51">
      <c r="A45" s="41" t="s">
        <v>138</v>
      </c>
      <c r="B45" s="47">
        <v>980000</v>
      </c>
      <c r="C45" s="47">
        <v>887800</v>
      </c>
      <c r="D45" s="41" t="s">
        <v>137</v>
      </c>
      <c r="E45" s="38" t="s">
        <v>136</v>
      </c>
      <c r="F45" s="8" t="s">
        <v>40</v>
      </c>
      <c r="G45" s="19">
        <v>45687</v>
      </c>
      <c r="H45" s="19">
        <v>45691</v>
      </c>
      <c r="I45" s="8" t="s">
        <v>78</v>
      </c>
      <c r="K45" s="18"/>
    </row>
    <row r="46" spans="1:11" ht="76.5">
      <c r="A46" s="8" t="s">
        <v>105</v>
      </c>
      <c r="B46" s="12">
        <v>8000000</v>
      </c>
      <c r="C46" s="164">
        <v>5721408</v>
      </c>
      <c r="D46" s="33" t="s">
        <v>21</v>
      </c>
      <c r="E46" s="5" t="s">
        <v>112</v>
      </c>
      <c r="F46" s="5" t="s">
        <v>25</v>
      </c>
      <c r="G46" s="35">
        <v>45687</v>
      </c>
      <c r="H46" s="35">
        <v>45687</v>
      </c>
      <c r="I46" s="8" t="s">
        <v>28</v>
      </c>
      <c r="K46" s="18"/>
    </row>
    <row r="47" spans="1:11" ht="38.25">
      <c r="A47" s="8" t="s">
        <v>106</v>
      </c>
      <c r="B47" s="12">
        <v>19600000</v>
      </c>
      <c r="C47" s="164">
        <v>17438000</v>
      </c>
      <c r="D47" s="33" t="s">
        <v>107</v>
      </c>
      <c r="E47" s="5" t="s">
        <v>111</v>
      </c>
      <c r="F47" s="8" t="s">
        <v>9</v>
      </c>
      <c r="G47" s="35">
        <v>45687</v>
      </c>
      <c r="H47" s="35">
        <v>45687</v>
      </c>
      <c r="I47" s="8" t="s">
        <v>5</v>
      </c>
      <c r="K47" s="18"/>
    </row>
    <row r="48" spans="1:11" ht="76.5">
      <c r="A48" s="8" t="s">
        <v>108</v>
      </c>
      <c r="B48" s="12">
        <v>12000000</v>
      </c>
      <c r="C48" s="164">
        <v>6557376</v>
      </c>
      <c r="D48" s="33" t="s">
        <v>21</v>
      </c>
      <c r="E48" s="5" t="s">
        <v>112</v>
      </c>
      <c r="F48" s="5" t="s">
        <v>25</v>
      </c>
      <c r="G48" s="35">
        <v>45687</v>
      </c>
      <c r="H48" s="35">
        <v>45687</v>
      </c>
      <c r="I48" s="8" t="s">
        <v>28</v>
      </c>
      <c r="K48" s="18"/>
    </row>
    <row r="49" spans="1:11" ht="63.75">
      <c r="A49" s="5" t="s">
        <v>99</v>
      </c>
      <c r="B49" s="11">
        <v>19600000</v>
      </c>
      <c r="C49" s="166">
        <v>18821376</v>
      </c>
      <c r="D49" s="6" t="s">
        <v>100</v>
      </c>
      <c r="E49" s="5" t="s">
        <v>113</v>
      </c>
      <c r="F49" s="5" t="s">
        <v>101</v>
      </c>
      <c r="G49" s="35">
        <v>45687</v>
      </c>
      <c r="H49" s="35">
        <v>45688</v>
      </c>
      <c r="I49" s="5" t="s">
        <v>28</v>
      </c>
      <c r="K49" s="18"/>
    </row>
    <row r="50" spans="1:11" ht="89.25">
      <c r="A50" s="8" t="s">
        <v>102</v>
      </c>
      <c r="B50" s="12">
        <v>5400000</v>
      </c>
      <c r="C50" s="164">
        <v>5375000</v>
      </c>
      <c r="D50" s="33" t="s">
        <v>103</v>
      </c>
      <c r="E50" s="5" t="s">
        <v>66</v>
      </c>
      <c r="F50" s="8" t="s">
        <v>8</v>
      </c>
      <c r="G50" s="7">
        <v>45687</v>
      </c>
      <c r="H50" s="7">
        <v>45688</v>
      </c>
      <c r="I50" s="8" t="s">
        <v>5</v>
      </c>
      <c r="K50" s="18"/>
    </row>
    <row r="51" spans="1:11" ht="76.5">
      <c r="A51" s="8" t="s">
        <v>104</v>
      </c>
      <c r="B51" s="12">
        <v>15000000</v>
      </c>
      <c r="C51" s="164">
        <v>8609472</v>
      </c>
      <c r="D51" s="33" t="s">
        <v>22</v>
      </c>
      <c r="E51" s="5" t="s">
        <v>114</v>
      </c>
      <c r="F51" s="5" t="s">
        <v>25</v>
      </c>
      <c r="G51" s="35">
        <v>45687</v>
      </c>
      <c r="H51" s="35">
        <v>45692</v>
      </c>
      <c r="I51" s="8" t="s">
        <v>28</v>
      </c>
      <c r="K51" s="18"/>
    </row>
    <row r="52" spans="1:11" ht="38.25">
      <c r="A52" s="5" t="s">
        <v>177</v>
      </c>
      <c r="B52" s="127">
        <v>19408.689999999999</v>
      </c>
      <c r="C52" s="166">
        <v>19408.689999999999</v>
      </c>
      <c r="D52" s="5" t="s">
        <v>178</v>
      </c>
      <c r="E52" s="5" t="s">
        <v>179</v>
      </c>
      <c r="F52" s="5" t="s">
        <v>24</v>
      </c>
      <c r="G52" s="96">
        <v>45646</v>
      </c>
      <c r="H52" s="35">
        <v>45694</v>
      </c>
      <c r="I52" s="5" t="s">
        <v>180</v>
      </c>
      <c r="J52" s="3">
        <v>1</v>
      </c>
      <c r="K52" s="128">
        <f>+B52-C52</f>
        <v>0</v>
      </c>
    </row>
    <row r="53" spans="1:11" ht="63.75">
      <c r="A53" s="94" t="s">
        <v>303</v>
      </c>
      <c r="B53" s="20">
        <v>745000</v>
      </c>
      <c r="C53" s="167">
        <v>718525</v>
      </c>
      <c r="D53" s="103" t="s">
        <v>304</v>
      </c>
      <c r="E53" s="104" t="s">
        <v>305</v>
      </c>
      <c r="F53" s="145" t="s">
        <v>306</v>
      </c>
      <c r="G53" s="105">
        <v>45685</v>
      </c>
      <c r="H53" s="105">
        <v>45694</v>
      </c>
      <c r="I53" s="106" t="s">
        <v>78</v>
      </c>
      <c r="J53" s="3">
        <v>2</v>
      </c>
      <c r="K53" s="129">
        <f>+B53-C53</f>
        <v>26475</v>
      </c>
    </row>
    <row r="54" spans="1:11" ht="76.5">
      <c r="A54" s="94" t="s">
        <v>307</v>
      </c>
      <c r="B54" s="21">
        <v>957255</v>
      </c>
      <c r="C54" s="168">
        <v>790765</v>
      </c>
      <c r="D54" s="103" t="s">
        <v>48</v>
      </c>
      <c r="E54" s="104" t="s">
        <v>73</v>
      </c>
      <c r="F54" s="145" t="s">
        <v>308</v>
      </c>
      <c r="G54" s="105">
        <v>45685</v>
      </c>
      <c r="H54" s="105">
        <v>45699</v>
      </c>
      <c r="I54" s="106" t="s">
        <v>79</v>
      </c>
      <c r="J54" s="3">
        <v>3</v>
      </c>
      <c r="K54" s="129">
        <f t="shared" ref="K54:K117" si="0">+B54-C54</f>
        <v>166490</v>
      </c>
    </row>
    <row r="55" spans="1:11" ht="76.5">
      <c r="A55" s="94" t="s">
        <v>309</v>
      </c>
      <c r="B55" s="21">
        <v>132600</v>
      </c>
      <c r="C55" s="168">
        <v>129025</v>
      </c>
      <c r="D55" s="103" t="s">
        <v>137</v>
      </c>
      <c r="E55" s="104" t="s">
        <v>310</v>
      </c>
      <c r="F55" s="145" t="s">
        <v>40</v>
      </c>
      <c r="G55" s="105">
        <v>45687</v>
      </c>
      <c r="H55" s="105">
        <v>45699</v>
      </c>
      <c r="I55" s="106" t="s">
        <v>78</v>
      </c>
      <c r="J55" s="3">
        <v>4</v>
      </c>
      <c r="K55" s="129">
        <f t="shared" si="0"/>
        <v>3575</v>
      </c>
    </row>
    <row r="56" spans="1:11" ht="63.75">
      <c r="A56" s="94" t="s">
        <v>311</v>
      </c>
      <c r="B56" s="21">
        <v>79150</v>
      </c>
      <c r="C56" s="168">
        <v>76580</v>
      </c>
      <c r="D56" s="103" t="s">
        <v>312</v>
      </c>
      <c r="E56" s="104" t="s">
        <v>313</v>
      </c>
      <c r="F56" s="145" t="s">
        <v>314</v>
      </c>
      <c r="G56" s="105">
        <v>45687</v>
      </c>
      <c r="H56" s="105">
        <v>45694</v>
      </c>
      <c r="I56" s="106" t="s">
        <v>78</v>
      </c>
      <c r="J56" s="3">
        <v>5</v>
      </c>
      <c r="K56" s="129">
        <f t="shared" si="0"/>
        <v>2570</v>
      </c>
    </row>
    <row r="57" spans="1:11" ht="63.75">
      <c r="A57" s="94" t="s">
        <v>315</v>
      </c>
      <c r="B57" s="20">
        <v>184400</v>
      </c>
      <c r="C57" s="167">
        <v>166325</v>
      </c>
      <c r="D57" s="103" t="s">
        <v>312</v>
      </c>
      <c r="E57" s="107" t="s">
        <v>313</v>
      </c>
      <c r="F57" s="145" t="s">
        <v>314</v>
      </c>
      <c r="G57" s="105">
        <v>45687</v>
      </c>
      <c r="H57" s="105">
        <v>45694</v>
      </c>
      <c r="I57" s="106" t="s">
        <v>78</v>
      </c>
      <c r="J57" s="3">
        <v>6</v>
      </c>
      <c r="K57" s="129">
        <f t="shared" si="0"/>
        <v>18075</v>
      </c>
    </row>
    <row r="58" spans="1:11" ht="89.25">
      <c r="A58" s="94" t="s">
        <v>316</v>
      </c>
      <c r="B58" s="20">
        <v>245000</v>
      </c>
      <c r="C58" s="167">
        <v>244800</v>
      </c>
      <c r="D58" s="108" t="s">
        <v>317</v>
      </c>
      <c r="E58" s="109" t="s">
        <v>318</v>
      </c>
      <c r="F58" s="145" t="s">
        <v>319</v>
      </c>
      <c r="G58" s="105">
        <v>45687</v>
      </c>
      <c r="H58" s="105">
        <v>45706</v>
      </c>
      <c r="I58" s="106" t="s">
        <v>78</v>
      </c>
      <c r="J58" s="3">
        <v>7</v>
      </c>
      <c r="K58" s="129">
        <f t="shared" si="0"/>
        <v>200</v>
      </c>
    </row>
    <row r="59" spans="1:11" ht="51">
      <c r="A59" s="94" t="s">
        <v>320</v>
      </c>
      <c r="B59" s="20">
        <v>520800</v>
      </c>
      <c r="C59" s="167">
        <v>520800</v>
      </c>
      <c r="D59" s="108" t="s">
        <v>321</v>
      </c>
      <c r="E59" s="94" t="s">
        <v>322</v>
      </c>
      <c r="F59" s="145" t="s">
        <v>323</v>
      </c>
      <c r="G59" s="105">
        <v>45688</v>
      </c>
      <c r="H59" s="105">
        <v>45695</v>
      </c>
      <c r="I59" s="106" t="s">
        <v>324</v>
      </c>
      <c r="J59" s="3">
        <v>8</v>
      </c>
      <c r="K59" s="129">
        <f t="shared" si="0"/>
        <v>0</v>
      </c>
    </row>
    <row r="60" spans="1:11" ht="228" customHeight="1">
      <c r="A60" s="94" t="s">
        <v>325</v>
      </c>
      <c r="B60" s="20">
        <v>26000000</v>
      </c>
      <c r="C60" s="167">
        <v>23996400</v>
      </c>
      <c r="D60" s="108" t="s">
        <v>326</v>
      </c>
      <c r="E60" s="94" t="s">
        <v>327</v>
      </c>
      <c r="F60" s="146" t="s">
        <v>328</v>
      </c>
      <c r="G60" s="105">
        <v>45688</v>
      </c>
      <c r="H60" s="105">
        <v>45694</v>
      </c>
      <c r="I60" s="106" t="s">
        <v>329</v>
      </c>
      <c r="J60" s="3">
        <v>9</v>
      </c>
      <c r="K60" s="129">
        <f t="shared" si="0"/>
        <v>2003600</v>
      </c>
    </row>
    <row r="61" spans="1:11" ht="63.75">
      <c r="A61" s="94" t="s">
        <v>330</v>
      </c>
      <c r="B61" s="20">
        <v>74590</v>
      </c>
      <c r="C61" s="167">
        <v>72500</v>
      </c>
      <c r="D61" s="108" t="s">
        <v>331</v>
      </c>
      <c r="E61" s="94" t="s">
        <v>332</v>
      </c>
      <c r="F61" s="146" t="s">
        <v>55</v>
      </c>
      <c r="G61" s="105">
        <v>45688</v>
      </c>
      <c r="H61" s="105">
        <v>45705</v>
      </c>
      <c r="I61" s="106" t="s">
        <v>78</v>
      </c>
      <c r="J61" s="3">
        <v>10</v>
      </c>
      <c r="K61" s="129">
        <f t="shared" si="0"/>
        <v>2090</v>
      </c>
    </row>
    <row r="62" spans="1:11" ht="63.75">
      <c r="A62" s="94" t="s">
        <v>333</v>
      </c>
      <c r="B62" s="20">
        <v>130400</v>
      </c>
      <c r="C62" s="167">
        <v>84800</v>
      </c>
      <c r="D62" s="108" t="s">
        <v>46</v>
      </c>
      <c r="E62" s="94" t="s">
        <v>72</v>
      </c>
      <c r="F62" s="146" t="s">
        <v>224</v>
      </c>
      <c r="G62" s="105">
        <v>45688</v>
      </c>
      <c r="H62" s="105">
        <v>45707</v>
      </c>
      <c r="I62" s="106" t="s">
        <v>78</v>
      </c>
      <c r="J62" s="3">
        <v>11</v>
      </c>
      <c r="K62" s="129">
        <f t="shared" si="0"/>
        <v>45600</v>
      </c>
    </row>
    <row r="63" spans="1:11" ht="102">
      <c r="A63" s="110" t="s">
        <v>334</v>
      </c>
      <c r="B63" s="20">
        <v>95000</v>
      </c>
      <c r="C63" s="167">
        <v>80864</v>
      </c>
      <c r="D63" s="108" t="s">
        <v>335</v>
      </c>
      <c r="E63" s="107" t="s">
        <v>336</v>
      </c>
      <c r="F63" s="147" t="s">
        <v>40</v>
      </c>
      <c r="G63" s="111">
        <v>45688</v>
      </c>
      <c r="H63" s="111">
        <v>45705</v>
      </c>
      <c r="I63" s="106" t="s">
        <v>78</v>
      </c>
      <c r="J63" s="3">
        <v>12</v>
      </c>
      <c r="K63" s="129">
        <f t="shared" si="0"/>
        <v>14136</v>
      </c>
    </row>
    <row r="64" spans="1:11" ht="63.75">
      <c r="A64" s="5" t="s">
        <v>168</v>
      </c>
      <c r="B64" s="11">
        <v>6270852.8499999996</v>
      </c>
      <c r="C64" s="166">
        <v>6270852.8499999996</v>
      </c>
      <c r="D64" s="5" t="s">
        <v>169</v>
      </c>
      <c r="E64" s="5" t="s">
        <v>170</v>
      </c>
      <c r="F64" s="5" t="s">
        <v>171</v>
      </c>
      <c r="G64" s="96">
        <v>45688</v>
      </c>
      <c r="H64" s="7">
        <v>45693</v>
      </c>
      <c r="I64" s="94" t="s">
        <v>172</v>
      </c>
      <c r="J64" s="3">
        <v>13</v>
      </c>
      <c r="K64" s="129">
        <f t="shared" si="0"/>
        <v>0</v>
      </c>
    </row>
    <row r="65" spans="1:11" ht="76.5">
      <c r="A65" s="5" t="s">
        <v>173</v>
      </c>
      <c r="B65" s="11">
        <v>46000000</v>
      </c>
      <c r="C65" s="166">
        <v>24800000</v>
      </c>
      <c r="D65" s="5" t="s">
        <v>174</v>
      </c>
      <c r="E65" s="5" t="s">
        <v>175</v>
      </c>
      <c r="F65" s="5" t="s">
        <v>176</v>
      </c>
      <c r="G65" s="96">
        <v>45688</v>
      </c>
      <c r="H65" s="35">
        <v>45698</v>
      </c>
      <c r="I65" s="5" t="s">
        <v>5</v>
      </c>
      <c r="J65" s="3">
        <v>14</v>
      </c>
      <c r="K65" s="129">
        <f t="shared" si="0"/>
        <v>21200000</v>
      </c>
    </row>
    <row r="66" spans="1:11" ht="63.75">
      <c r="A66" s="5" t="s">
        <v>181</v>
      </c>
      <c r="B66" s="11">
        <v>16500000</v>
      </c>
      <c r="C66" s="166">
        <v>16480800</v>
      </c>
      <c r="D66" s="5" t="s">
        <v>174</v>
      </c>
      <c r="E66" s="5" t="s">
        <v>175</v>
      </c>
      <c r="F66" s="5" t="s">
        <v>171</v>
      </c>
      <c r="G66" s="96">
        <v>45688</v>
      </c>
      <c r="H66" s="35">
        <v>45698</v>
      </c>
      <c r="I66" s="5" t="s">
        <v>5</v>
      </c>
      <c r="J66" s="3">
        <v>15</v>
      </c>
      <c r="K66" s="129">
        <f t="shared" si="0"/>
        <v>19200</v>
      </c>
    </row>
    <row r="67" spans="1:11" s="97" customFormat="1" ht="89.25">
      <c r="A67" s="5" t="s">
        <v>182</v>
      </c>
      <c r="B67" s="11">
        <v>44500000</v>
      </c>
      <c r="C67" s="166">
        <v>44360800</v>
      </c>
      <c r="D67" s="5" t="s">
        <v>174</v>
      </c>
      <c r="E67" s="5" t="s">
        <v>175</v>
      </c>
      <c r="F67" s="5" t="s">
        <v>176</v>
      </c>
      <c r="G67" s="96">
        <v>45688</v>
      </c>
      <c r="H67" s="35">
        <v>45698</v>
      </c>
      <c r="I67" s="5" t="s">
        <v>5</v>
      </c>
      <c r="J67" s="3">
        <v>16</v>
      </c>
      <c r="K67" s="129">
        <f t="shared" si="0"/>
        <v>139200</v>
      </c>
    </row>
    <row r="68" spans="1:11" s="97" customFormat="1" ht="63.75">
      <c r="A68" s="5" t="s">
        <v>183</v>
      </c>
      <c r="B68" s="11">
        <v>16000000</v>
      </c>
      <c r="C68" s="166">
        <v>15248000</v>
      </c>
      <c r="D68" s="5" t="s">
        <v>93</v>
      </c>
      <c r="E68" s="5" t="s">
        <v>184</v>
      </c>
      <c r="F68" s="5" t="s">
        <v>185</v>
      </c>
      <c r="G68" s="96">
        <v>45688</v>
      </c>
      <c r="H68" s="35">
        <v>45695</v>
      </c>
      <c r="I68" s="5" t="s">
        <v>186</v>
      </c>
      <c r="J68" s="3">
        <v>17</v>
      </c>
      <c r="K68" s="129">
        <f t="shared" si="0"/>
        <v>752000</v>
      </c>
    </row>
    <row r="69" spans="1:11" s="97" customFormat="1" ht="38.25">
      <c r="A69" s="5" t="s">
        <v>187</v>
      </c>
      <c r="B69" s="11">
        <v>11500000</v>
      </c>
      <c r="C69" s="166">
        <v>11498000</v>
      </c>
      <c r="D69" s="5" t="s">
        <v>7</v>
      </c>
      <c r="E69" s="5" t="s">
        <v>188</v>
      </c>
      <c r="F69" s="5" t="s">
        <v>40</v>
      </c>
      <c r="G69" s="96">
        <v>45688</v>
      </c>
      <c r="H69" s="35">
        <v>45698</v>
      </c>
      <c r="I69" s="5" t="s">
        <v>5</v>
      </c>
      <c r="J69" s="3">
        <v>18</v>
      </c>
      <c r="K69" s="129">
        <f t="shared" si="0"/>
        <v>2000</v>
      </c>
    </row>
    <row r="70" spans="1:11" s="97" customFormat="1" ht="63.75">
      <c r="A70" s="5" t="s">
        <v>189</v>
      </c>
      <c r="B70" s="11">
        <v>10000000</v>
      </c>
      <c r="C70" s="166">
        <v>9995000</v>
      </c>
      <c r="D70" s="5" t="s">
        <v>7</v>
      </c>
      <c r="E70" s="5" t="s">
        <v>188</v>
      </c>
      <c r="F70" s="5" t="s">
        <v>40</v>
      </c>
      <c r="G70" s="96">
        <v>45688</v>
      </c>
      <c r="H70" s="35">
        <v>45698</v>
      </c>
      <c r="I70" s="5" t="s">
        <v>5</v>
      </c>
      <c r="J70" s="3">
        <v>19</v>
      </c>
      <c r="K70" s="129">
        <f t="shared" si="0"/>
        <v>5000</v>
      </c>
    </row>
    <row r="71" spans="1:11" s="97" customFormat="1" ht="76.5">
      <c r="A71" s="5" t="s">
        <v>190</v>
      </c>
      <c r="B71" s="11">
        <v>49000000</v>
      </c>
      <c r="C71" s="166">
        <v>26800000</v>
      </c>
      <c r="D71" s="5" t="s">
        <v>174</v>
      </c>
      <c r="E71" s="5" t="s">
        <v>175</v>
      </c>
      <c r="F71" s="5" t="s">
        <v>176</v>
      </c>
      <c r="G71" s="96">
        <v>45688</v>
      </c>
      <c r="H71" s="35">
        <v>45698</v>
      </c>
      <c r="I71" s="5" t="s">
        <v>5</v>
      </c>
      <c r="J71" s="3">
        <v>20</v>
      </c>
      <c r="K71" s="129">
        <f t="shared" si="0"/>
        <v>22200000</v>
      </c>
    </row>
    <row r="72" spans="1:11" s="97" customFormat="1" ht="114.75">
      <c r="A72" s="5" t="s">
        <v>191</v>
      </c>
      <c r="B72" s="11">
        <v>49000000</v>
      </c>
      <c r="C72" s="166">
        <v>48880800</v>
      </c>
      <c r="D72" s="5" t="s">
        <v>174</v>
      </c>
      <c r="E72" s="5" t="s">
        <v>175</v>
      </c>
      <c r="F72" s="5" t="s">
        <v>176</v>
      </c>
      <c r="G72" s="96">
        <v>45688</v>
      </c>
      <c r="H72" s="35">
        <v>45698</v>
      </c>
      <c r="I72" s="5" t="s">
        <v>5</v>
      </c>
      <c r="J72" s="3">
        <v>21</v>
      </c>
      <c r="K72" s="129">
        <f t="shared" si="0"/>
        <v>119200</v>
      </c>
    </row>
    <row r="73" spans="1:11" s="97" customFormat="1" ht="76.5">
      <c r="A73" s="5" t="s">
        <v>192</v>
      </c>
      <c r="B73" s="11">
        <v>11000000</v>
      </c>
      <c r="C73" s="166">
        <v>7663872</v>
      </c>
      <c r="D73" s="5" t="s">
        <v>22</v>
      </c>
      <c r="E73" s="5" t="s">
        <v>193</v>
      </c>
      <c r="F73" s="5" t="s">
        <v>25</v>
      </c>
      <c r="G73" s="96">
        <v>45688</v>
      </c>
      <c r="H73" s="35">
        <v>45695</v>
      </c>
      <c r="I73" s="5" t="s">
        <v>28</v>
      </c>
      <c r="J73" s="3">
        <v>22</v>
      </c>
      <c r="K73" s="129">
        <f t="shared" si="0"/>
        <v>3336128</v>
      </c>
    </row>
    <row r="74" spans="1:11" ht="63.75">
      <c r="A74" s="5" t="s">
        <v>194</v>
      </c>
      <c r="B74" s="11">
        <v>23000000</v>
      </c>
      <c r="C74" s="166">
        <v>22950000</v>
      </c>
      <c r="D74" s="95" t="s">
        <v>7</v>
      </c>
      <c r="E74" s="5" t="s">
        <v>188</v>
      </c>
      <c r="F74" s="5" t="s">
        <v>94</v>
      </c>
      <c r="G74" s="96">
        <v>45691</v>
      </c>
      <c r="H74" s="35">
        <v>45698</v>
      </c>
      <c r="I74" s="5" t="s">
        <v>5</v>
      </c>
      <c r="J74" s="3">
        <v>23</v>
      </c>
      <c r="K74" s="129">
        <f t="shared" si="0"/>
        <v>50000</v>
      </c>
    </row>
    <row r="75" spans="1:11" ht="102">
      <c r="A75" s="5" t="s">
        <v>195</v>
      </c>
      <c r="B75" s="11">
        <v>24500000</v>
      </c>
      <c r="C75" s="166">
        <v>24380000</v>
      </c>
      <c r="D75" s="5" t="s">
        <v>174</v>
      </c>
      <c r="E75" s="5" t="s">
        <v>175</v>
      </c>
      <c r="F75" s="5" t="s">
        <v>196</v>
      </c>
      <c r="G75" s="96">
        <v>45691</v>
      </c>
      <c r="H75" s="35">
        <v>45702</v>
      </c>
      <c r="I75" s="5" t="s">
        <v>5</v>
      </c>
      <c r="J75" s="3">
        <v>24</v>
      </c>
      <c r="K75" s="129">
        <f t="shared" si="0"/>
        <v>120000</v>
      </c>
    </row>
    <row r="76" spans="1:11" ht="89.25">
      <c r="A76" s="5" t="s">
        <v>197</v>
      </c>
      <c r="B76" s="11">
        <v>22500000</v>
      </c>
      <c r="C76" s="166">
        <v>22499988</v>
      </c>
      <c r="D76" s="5" t="s">
        <v>96</v>
      </c>
      <c r="E76" s="5" t="s">
        <v>198</v>
      </c>
      <c r="F76" s="5" t="s">
        <v>94</v>
      </c>
      <c r="G76" s="96">
        <v>45691</v>
      </c>
      <c r="H76" s="35">
        <v>45699</v>
      </c>
      <c r="I76" s="5" t="s">
        <v>186</v>
      </c>
      <c r="J76" s="3">
        <v>25</v>
      </c>
      <c r="K76" s="129">
        <f t="shared" si="0"/>
        <v>12</v>
      </c>
    </row>
    <row r="77" spans="1:11" ht="76.5">
      <c r="A77" s="5" t="s">
        <v>199</v>
      </c>
      <c r="B77" s="11">
        <v>24500000</v>
      </c>
      <c r="C77" s="166">
        <v>24475000</v>
      </c>
      <c r="D77" s="95" t="s">
        <v>7</v>
      </c>
      <c r="E77" s="5" t="s">
        <v>188</v>
      </c>
      <c r="F77" s="5" t="s">
        <v>94</v>
      </c>
      <c r="G77" s="96">
        <v>45691</v>
      </c>
      <c r="H77" s="35">
        <v>45702</v>
      </c>
      <c r="I77" s="5" t="s">
        <v>5</v>
      </c>
      <c r="J77" s="3">
        <v>26</v>
      </c>
      <c r="K77" s="129">
        <f t="shared" si="0"/>
        <v>25000</v>
      </c>
    </row>
    <row r="78" spans="1:11" ht="51">
      <c r="A78" s="99" t="s">
        <v>211</v>
      </c>
      <c r="B78" s="100">
        <v>105036109.44</v>
      </c>
      <c r="C78" s="180">
        <v>105036098.40000001</v>
      </c>
      <c r="D78" s="99" t="s">
        <v>210</v>
      </c>
      <c r="E78" s="99" t="s">
        <v>209</v>
      </c>
      <c r="F78" s="99" t="s">
        <v>201</v>
      </c>
      <c r="G78" s="98">
        <v>45691</v>
      </c>
      <c r="H78" s="98">
        <v>45694</v>
      </c>
      <c r="I78" s="99" t="s">
        <v>200</v>
      </c>
      <c r="J78" s="3">
        <v>27</v>
      </c>
      <c r="K78" s="129">
        <f t="shared" si="0"/>
        <v>11.03999999165535</v>
      </c>
    </row>
    <row r="79" spans="1:11" ht="51">
      <c r="A79" s="99" t="s">
        <v>208</v>
      </c>
      <c r="B79" s="100">
        <v>140685211.19999999</v>
      </c>
      <c r="C79" s="180">
        <v>140685211.19999999</v>
      </c>
      <c r="D79" s="99" t="s">
        <v>207</v>
      </c>
      <c r="E79" s="99" t="s">
        <v>206</v>
      </c>
      <c r="F79" s="99" t="s">
        <v>205</v>
      </c>
      <c r="G79" s="98">
        <v>45691</v>
      </c>
      <c r="H79" s="98">
        <v>45692</v>
      </c>
      <c r="I79" s="99" t="s">
        <v>200</v>
      </c>
      <c r="J79" s="3">
        <v>28</v>
      </c>
      <c r="K79" s="129">
        <f t="shared" si="0"/>
        <v>0</v>
      </c>
    </row>
    <row r="80" spans="1:11" ht="51">
      <c r="A80" s="99" t="s">
        <v>204</v>
      </c>
      <c r="B80" s="100">
        <v>118715133.59999999</v>
      </c>
      <c r="C80" s="180">
        <v>118715133.59999999</v>
      </c>
      <c r="D80" s="99" t="s">
        <v>203</v>
      </c>
      <c r="E80" s="99" t="s">
        <v>202</v>
      </c>
      <c r="F80" s="99" t="s">
        <v>201</v>
      </c>
      <c r="G80" s="98">
        <v>45691</v>
      </c>
      <c r="H80" s="98">
        <v>45693</v>
      </c>
      <c r="I80" s="99" t="s">
        <v>200</v>
      </c>
      <c r="J80" s="3">
        <v>29</v>
      </c>
      <c r="K80" s="129">
        <f t="shared" si="0"/>
        <v>0</v>
      </c>
    </row>
    <row r="81" spans="1:11" ht="63.75">
      <c r="A81" s="5" t="s">
        <v>223</v>
      </c>
      <c r="B81" s="11">
        <v>995000</v>
      </c>
      <c r="C81" s="166">
        <v>990000</v>
      </c>
      <c r="D81" s="5" t="s">
        <v>141</v>
      </c>
      <c r="E81" s="6" t="s">
        <v>140</v>
      </c>
      <c r="F81" s="5" t="s">
        <v>224</v>
      </c>
      <c r="G81" s="101">
        <v>45692</v>
      </c>
      <c r="H81" s="101">
        <v>45692</v>
      </c>
      <c r="I81" s="5" t="s">
        <v>225</v>
      </c>
      <c r="J81" s="3">
        <v>30</v>
      </c>
      <c r="K81" s="129">
        <f t="shared" si="0"/>
        <v>5000</v>
      </c>
    </row>
    <row r="82" spans="1:11" ht="51">
      <c r="A82" s="99" t="s">
        <v>215</v>
      </c>
      <c r="B82" s="100">
        <v>133000</v>
      </c>
      <c r="C82" s="180">
        <v>133000</v>
      </c>
      <c r="D82" s="99" t="s">
        <v>163</v>
      </c>
      <c r="E82" s="99" t="s">
        <v>214</v>
      </c>
      <c r="F82" s="99" t="s">
        <v>213</v>
      </c>
      <c r="G82" s="98">
        <v>45692</v>
      </c>
      <c r="H82" s="98">
        <v>45693</v>
      </c>
      <c r="I82" s="99" t="s">
        <v>212</v>
      </c>
      <c r="J82" s="3">
        <v>31</v>
      </c>
      <c r="K82" s="129">
        <f t="shared" si="0"/>
        <v>0</v>
      </c>
    </row>
    <row r="83" spans="1:11" ht="51">
      <c r="A83" s="99" t="s">
        <v>218</v>
      </c>
      <c r="B83" s="100">
        <v>109137241.44</v>
      </c>
      <c r="C83" s="180">
        <v>109137241.44</v>
      </c>
      <c r="D83" s="99" t="s">
        <v>217</v>
      </c>
      <c r="E83" s="99" t="s">
        <v>216</v>
      </c>
      <c r="F83" s="99" t="s">
        <v>201</v>
      </c>
      <c r="G83" s="98">
        <v>45692</v>
      </c>
      <c r="H83" s="98">
        <v>45694</v>
      </c>
      <c r="I83" s="99" t="s">
        <v>200</v>
      </c>
      <c r="J83" s="3">
        <v>32</v>
      </c>
      <c r="K83" s="129">
        <f t="shared" si="0"/>
        <v>0</v>
      </c>
    </row>
    <row r="84" spans="1:11" ht="57" customHeight="1">
      <c r="A84" s="13" t="s">
        <v>347</v>
      </c>
      <c r="B84" s="23"/>
      <c r="C84" s="172"/>
      <c r="D84" s="13" t="s">
        <v>51</v>
      </c>
      <c r="E84" s="37" t="s">
        <v>351</v>
      </c>
      <c r="F84" s="148" t="s">
        <v>352</v>
      </c>
      <c r="G84" s="113">
        <v>45692</v>
      </c>
      <c r="H84" s="61">
        <v>45706</v>
      </c>
      <c r="I84" s="114" t="s">
        <v>337</v>
      </c>
      <c r="J84" s="3">
        <v>33</v>
      </c>
      <c r="K84" s="129">
        <f t="shared" si="0"/>
        <v>0</v>
      </c>
    </row>
    <row r="85" spans="1:11" ht="25.5">
      <c r="A85" s="116" t="s">
        <v>348</v>
      </c>
      <c r="B85" s="24">
        <v>688128</v>
      </c>
      <c r="C85" s="173">
        <v>688128</v>
      </c>
      <c r="D85" s="116"/>
      <c r="E85" s="65"/>
      <c r="F85" s="149" t="s">
        <v>353</v>
      </c>
      <c r="G85" s="117"/>
      <c r="H85" s="67"/>
      <c r="I85" s="118"/>
      <c r="K85" s="129">
        <f t="shared" si="0"/>
        <v>0</v>
      </c>
    </row>
    <row r="86" spans="1:11" ht="25.5">
      <c r="A86" s="116" t="s">
        <v>349</v>
      </c>
      <c r="B86" s="25">
        <v>559104</v>
      </c>
      <c r="C86" s="174">
        <v>559104</v>
      </c>
      <c r="D86" s="116"/>
      <c r="E86" s="65"/>
      <c r="F86" s="149" t="s">
        <v>354</v>
      </c>
      <c r="G86" s="117"/>
      <c r="H86" s="67"/>
      <c r="I86" s="118"/>
      <c r="K86" s="129">
        <f t="shared" si="0"/>
        <v>0</v>
      </c>
    </row>
    <row r="87" spans="1:11">
      <c r="A87" s="119" t="s">
        <v>350</v>
      </c>
      <c r="B87" s="26">
        <f>SUM(B85:B86)</f>
        <v>1247232</v>
      </c>
      <c r="C87" s="175">
        <f>SUM(C85:C86)</f>
        <v>1247232</v>
      </c>
      <c r="D87" s="42"/>
      <c r="E87" s="44"/>
      <c r="F87" s="150"/>
      <c r="G87" s="57"/>
      <c r="H87" s="72"/>
      <c r="I87" s="115"/>
      <c r="K87" s="129">
        <f t="shared" si="0"/>
        <v>0</v>
      </c>
    </row>
    <row r="88" spans="1:11" ht="63.75">
      <c r="A88" s="5" t="s">
        <v>226</v>
      </c>
      <c r="B88" s="11">
        <v>986000</v>
      </c>
      <c r="C88" s="166">
        <v>768744.04</v>
      </c>
      <c r="D88" s="5" t="s">
        <v>227</v>
      </c>
      <c r="E88" s="6" t="s">
        <v>228</v>
      </c>
      <c r="F88" s="5" t="s">
        <v>55</v>
      </c>
      <c r="G88" s="101">
        <v>45693</v>
      </c>
      <c r="H88" s="101">
        <v>45694</v>
      </c>
      <c r="I88" s="5" t="s">
        <v>229</v>
      </c>
      <c r="J88" s="3">
        <v>34</v>
      </c>
      <c r="K88" s="129">
        <f t="shared" si="0"/>
        <v>217255.95999999996</v>
      </c>
    </row>
    <row r="89" spans="1:11" ht="38.25">
      <c r="A89" s="5" t="s">
        <v>230</v>
      </c>
      <c r="B89" s="11">
        <v>1879000</v>
      </c>
      <c r="C89" s="166">
        <v>1848000</v>
      </c>
      <c r="D89" s="5" t="s">
        <v>231</v>
      </c>
      <c r="E89" s="6" t="s">
        <v>232</v>
      </c>
      <c r="F89" s="5" t="s">
        <v>9</v>
      </c>
      <c r="G89" s="101">
        <v>45693</v>
      </c>
      <c r="H89" s="101">
        <v>45695</v>
      </c>
      <c r="I89" s="5" t="s">
        <v>233</v>
      </c>
      <c r="J89" s="3">
        <v>35</v>
      </c>
      <c r="K89" s="129">
        <f t="shared" si="0"/>
        <v>31000</v>
      </c>
    </row>
    <row r="90" spans="1:11" ht="63.75">
      <c r="A90" s="5" t="s">
        <v>234</v>
      </c>
      <c r="B90" s="11">
        <v>977000</v>
      </c>
      <c r="C90" s="166">
        <v>787880</v>
      </c>
      <c r="D90" s="5" t="s">
        <v>134</v>
      </c>
      <c r="E90" s="6" t="s">
        <v>133</v>
      </c>
      <c r="F90" s="5" t="s">
        <v>94</v>
      </c>
      <c r="G90" s="101">
        <v>45693</v>
      </c>
      <c r="H90" s="101">
        <v>45695</v>
      </c>
      <c r="I90" s="5" t="s">
        <v>235</v>
      </c>
      <c r="J90" s="3">
        <v>36</v>
      </c>
      <c r="K90" s="129">
        <f t="shared" si="0"/>
        <v>189120</v>
      </c>
    </row>
    <row r="91" spans="1:11" ht="63.75">
      <c r="A91" s="5" t="s">
        <v>236</v>
      </c>
      <c r="B91" s="11">
        <v>631000</v>
      </c>
      <c r="C91" s="166">
        <v>631000</v>
      </c>
      <c r="D91" s="5" t="s">
        <v>237</v>
      </c>
      <c r="E91" s="6" t="s">
        <v>238</v>
      </c>
      <c r="F91" s="5" t="s">
        <v>9</v>
      </c>
      <c r="G91" s="101">
        <v>45693</v>
      </c>
      <c r="H91" s="101">
        <v>45695</v>
      </c>
      <c r="I91" s="5" t="s">
        <v>239</v>
      </c>
      <c r="J91" s="3">
        <v>37</v>
      </c>
      <c r="K91" s="129">
        <f t="shared" si="0"/>
        <v>0</v>
      </c>
    </row>
    <row r="92" spans="1:11" ht="76.5">
      <c r="A92" s="41" t="s">
        <v>240</v>
      </c>
      <c r="B92" s="17">
        <v>300000</v>
      </c>
      <c r="C92" s="47">
        <v>257504</v>
      </c>
      <c r="D92" s="41" t="s">
        <v>241</v>
      </c>
      <c r="E92" s="38" t="s">
        <v>242</v>
      </c>
      <c r="F92" s="5" t="s">
        <v>40</v>
      </c>
      <c r="G92" s="101">
        <v>45693</v>
      </c>
      <c r="H92" s="101">
        <v>45694</v>
      </c>
      <c r="I92" s="5" t="s">
        <v>243</v>
      </c>
      <c r="J92" s="3">
        <v>38</v>
      </c>
      <c r="K92" s="129">
        <f t="shared" si="0"/>
        <v>42496</v>
      </c>
    </row>
    <row r="93" spans="1:11" ht="38.25">
      <c r="A93" s="41" t="s">
        <v>244</v>
      </c>
      <c r="B93" s="17">
        <v>350000</v>
      </c>
      <c r="C93" s="47">
        <v>333000</v>
      </c>
      <c r="D93" s="41" t="s">
        <v>245</v>
      </c>
      <c r="E93" s="38" t="s">
        <v>246</v>
      </c>
      <c r="F93" s="5" t="s">
        <v>9</v>
      </c>
      <c r="G93" s="101">
        <v>45693</v>
      </c>
      <c r="H93" s="101">
        <v>45693</v>
      </c>
      <c r="I93" s="5" t="s">
        <v>78</v>
      </c>
      <c r="J93" s="3">
        <v>39</v>
      </c>
      <c r="K93" s="129">
        <f t="shared" si="0"/>
        <v>17000</v>
      </c>
    </row>
    <row r="94" spans="1:11" ht="38.25">
      <c r="A94" s="41" t="s">
        <v>247</v>
      </c>
      <c r="B94" s="17">
        <v>5750000</v>
      </c>
      <c r="C94" s="47">
        <v>5722000</v>
      </c>
      <c r="D94" s="41" t="s">
        <v>241</v>
      </c>
      <c r="E94" s="38" t="s">
        <v>242</v>
      </c>
      <c r="F94" s="5" t="s">
        <v>90</v>
      </c>
      <c r="G94" s="101">
        <v>45693</v>
      </c>
      <c r="H94" s="101">
        <v>45694</v>
      </c>
      <c r="I94" s="5" t="s">
        <v>248</v>
      </c>
      <c r="J94" s="3">
        <v>40</v>
      </c>
      <c r="K94" s="129">
        <f t="shared" si="0"/>
        <v>28000</v>
      </c>
    </row>
    <row r="95" spans="1:11" ht="51">
      <c r="A95" s="110" t="s">
        <v>338</v>
      </c>
      <c r="B95" s="20">
        <v>9651330</v>
      </c>
      <c r="C95" s="167">
        <v>9632479.3699999992</v>
      </c>
      <c r="D95" s="108" t="s">
        <v>339</v>
      </c>
      <c r="E95" s="112" t="s">
        <v>340</v>
      </c>
      <c r="F95" s="151" t="s">
        <v>341</v>
      </c>
      <c r="G95" s="111">
        <v>45694</v>
      </c>
      <c r="H95" s="111">
        <v>45699</v>
      </c>
      <c r="I95" s="106" t="s">
        <v>342</v>
      </c>
      <c r="J95" s="3">
        <v>41</v>
      </c>
      <c r="K95" s="129">
        <f t="shared" si="0"/>
        <v>18850.63000000082</v>
      </c>
    </row>
    <row r="96" spans="1:11" ht="204">
      <c r="A96" s="110" t="s">
        <v>343</v>
      </c>
      <c r="B96" s="20">
        <v>36000000</v>
      </c>
      <c r="C96" s="167">
        <v>31574373.600000001</v>
      </c>
      <c r="D96" s="108" t="s">
        <v>344</v>
      </c>
      <c r="E96" s="112" t="s">
        <v>345</v>
      </c>
      <c r="F96" s="151" t="s">
        <v>346</v>
      </c>
      <c r="G96" s="111">
        <v>45695</v>
      </c>
      <c r="H96" s="111">
        <v>45701</v>
      </c>
      <c r="I96" s="106" t="s">
        <v>329</v>
      </c>
      <c r="J96" s="3">
        <v>42</v>
      </c>
      <c r="K96" s="129">
        <f t="shared" si="0"/>
        <v>4425626.3999999985</v>
      </c>
    </row>
    <row r="97" spans="1:11" ht="63.75">
      <c r="A97" s="41" t="s">
        <v>250</v>
      </c>
      <c r="B97" s="17">
        <v>75000</v>
      </c>
      <c r="C97" s="47">
        <v>75000</v>
      </c>
      <c r="D97" s="41" t="s">
        <v>137</v>
      </c>
      <c r="E97" s="38" t="s">
        <v>249</v>
      </c>
      <c r="F97" s="8" t="s">
        <v>76</v>
      </c>
      <c r="G97" s="101">
        <v>45698</v>
      </c>
      <c r="H97" s="101">
        <v>45699</v>
      </c>
      <c r="I97" s="5" t="s">
        <v>78</v>
      </c>
      <c r="J97" s="3">
        <v>43</v>
      </c>
      <c r="K97" s="129">
        <f t="shared" si="0"/>
        <v>0</v>
      </c>
    </row>
    <row r="98" spans="1:11" ht="51.75" customHeight="1">
      <c r="A98" s="99" t="s">
        <v>222</v>
      </c>
      <c r="B98" s="126">
        <v>45500</v>
      </c>
      <c r="C98" s="180">
        <v>45500</v>
      </c>
      <c r="D98" s="99" t="s">
        <v>163</v>
      </c>
      <c r="E98" s="99" t="s">
        <v>214</v>
      </c>
      <c r="F98" s="99" t="s">
        <v>220</v>
      </c>
      <c r="G98" s="98">
        <v>45699</v>
      </c>
      <c r="H98" s="98">
        <v>45700</v>
      </c>
      <c r="I98" s="99" t="s">
        <v>219</v>
      </c>
      <c r="J98" s="3">
        <v>44</v>
      </c>
      <c r="K98" s="129">
        <f t="shared" si="0"/>
        <v>0</v>
      </c>
    </row>
    <row r="99" spans="1:11" ht="75">
      <c r="A99" s="120" t="s">
        <v>355</v>
      </c>
      <c r="B99" s="125">
        <v>222500</v>
      </c>
      <c r="C99" s="181">
        <v>162464</v>
      </c>
      <c r="D99" s="122" t="s">
        <v>356</v>
      </c>
      <c r="E99" s="121" t="s">
        <v>357</v>
      </c>
      <c r="F99" s="152" t="s">
        <v>122</v>
      </c>
      <c r="G99" s="123">
        <v>45699</v>
      </c>
      <c r="H99" s="123">
        <v>45701</v>
      </c>
      <c r="I99" s="124" t="s">
        <v>358</v>
      </c>
      <c r="J99" s="3">
        <v>45</v>
      </c>
      <c r="K99" s="129">
        <f t="shared" si="0"/>
        <v>60036</v>
      </c>
    </row>
    <row r="100" spans="1:11" ht="315">
      <c r="A100" s="120" t="s">
        <v>359</v>
      </c>
      <c r="B100" s="125">
        <v>10976300</v>
      </c>
      <c r="C100" s="181">
        <v>10340830</v>
      </c>
      <c r="D100" s="122" t="s">
        <v>360</v>
      </c>
      <c r="E100" s="121" t="s">
        <v>361</v>
      </c>
      <c r="F100" s="152" t="s">
        <v>362</v>
      </c>
      <c r="G100" s="123">
        <v>45700</v>
      </c>
      <c r="H100" s="123">
        <v>45707</v>
      </c>
      <c r="I100" s="124" t="s">
        <v>363</v>
      </c>
      <c r="J100" s="3">
        <v>46</v>
      </c>
      <c r="K100" s="129">
        <f t="shared" si="0"/>
        <v>635470</v>
      </c>
    </row>
    <row r="101" spans="1:11" ht="51">
      <c r="A101" s="99" t="s">
        <v>221</v>
      </c>
      <c r="B101" s="126">
        <v>49500</v>
      </c>
      <c r="C101" s="180">
        <v>49500</v>
      </c>
      <c r="D101" s="99" t="s">
        <v>163</v>
      </c>
      <c r="E101" s="99" t="s">
        <v>214</v>
      </c>
      <c r="F101" s="99" t="s">
        <v>220</v>
      </c>
      <c r="G101" s="98">
        <v>45700</v>
      </c>
      <c r="H101" s="98">
        <v>45700</v>
      </c>
      <c r="I101" s="99" t="s">
        <v>219</v>
      </c>
      <c r="J101" s="3">
        <v>47</v>
      </c>
      <c r="K101" s="129">
        <f t="shared" si="0"/>
        <v>0</v>
      </c>
    </row>
    <row r="102" spans="1:11" ht="38.25">
      <c r="A102" s="41" t="s">
        <v>259</v>
      </c>
      <c r="B102" s="17">
        <v>640000</v>
      </c>
      <c r="C102" s="47">
        <v>499888</v>
      </c>
      <c r="D102" s="41" t="s">
        <v>258</v>
      </c>
      <c r="E102" s="38" t="s">
        <v>257</v>
      </c>
      <c r="F102" s="8" t="s">
        <v>256</v>
      </c>
      <c r="G102" s="101">
        <v>45700</v>
      </c>
      <c r="H102" s="101">
        <v>45707</v>
      </c>
      <c r="I102" s="5" t="s">
        <v>78</v>
      </c>
      <c r="J102" s="3">
        <v>48</v>
      </c>
      <c r="K102" s="129">
        <f t="shared" si="0"/>
        <v>140112</v>
      </c>
    </row>
    <row r="103" spans="1:11" ht="76.5">
      <c r="A103" s="41" t="s">
        <v>255</v>
      </c>
      <c r="B103" s="17">
        <v>148000</v>
      </c>
      <c r="C103" s="47">
        <v>144970.32</v>
      </c>
      <c r="D103" s="41" t="s">
        <v>252</v>
      </c>
      <c r="E103" s="38" t="s">
        <v>251</v>
      </c>
      <c r="F103" s="8" t="s">
        <v>76</v>
      </c>
      <c r="G103" s="101">
        <v>45700</v>
      </c>
      <c r="H103" s="101">
        <v>45705</v>
      </c>
      <c r="I103" s="5" t="s">
        <v>254</v>
      </c>
      <c r="J103" s="3">
        <v>49</v>
      </c>
      <c r="K103" s="129">
        <f t="shared" si="0"/>
        <v>3029.679999999993</v>
      </c>
    </row>
    <row r="104" spans="1:11" ht="76.5">
      <c r="A104" s="41" t="s">
        <v>253</v>
      </c>
      <c r="B104" s="17">
        <v>521000</v>
      </c>
      <c r="C104" s="47">
        <v>491856.64000000001</v>
      </c>
      <c r="D104" s="41" t="s">
        <v>252</v>
      </c>
      <c r="E104" s="38" t="s">
        <v>251</v>
      </c>
      <c r="F104" s="8" t="s">
        <v>55</v>
      </c>
      <c r="G104" s="101">
        <v>45700</v>
      </c>
      <c r="H104" s="101">
        <v>45705</v>
      </c>
      <c r="I104" s="5" t="s">
        <v>128</v>
      </c>
      <c r="J104" s="3">
        <v>50</v>
      </c>
      <c r="K104" s="129">
        <f t="shared" si="0"/>
        <v>29143.359999999986</v>
      </c>
    </row>
    <row r="105" spans="1:11" ht="38.25">
      <c r="A105" s="41" t="s">
        <v>260</v>
      </c>
      <c r="B105" s="17">
        <v>1230000</v>
      </c>
      <c r="C105" s="47">
        <v>1117000</v>
      </c>
      <c r="D105" s="41" t="s">
        <v>261</v>
      </c>
      <c r="E105" s="38" t="s">
        <v>262</v>
      </c>
      <c r="F105" s="8" t="s">
        <v>90</v>
      </c>
      <c r="G105" s="101">
        <v>45701</v>
      </c>
      <c r="H105" s="101">
        <v>45705</v>
      </c>
      <c r="I105" s="5" t="s">
        <v>263</v>
      </c>
      <c r="J105" s="3">
        <v>51</v>
      </c>
      <c r="K105" s="129">
        <f t="shared" si="0"/>
        <v>113000</v>
      </c>
    </row>
    <row r="106" spans="1:11" ht="51">
      <c r="A106" s="41" t="s">
        <v>264</v>
      </c>
      <c r="B106" s="17">
        <v>32000</v>
      </c>
      <c r="C106" s="47">
        <v>25175</v>
      </c>
      <c r="D106" s="41" t="s">
        <v>265</v>
      </c>
      <c r="E106" s="38" t="s">
        <v>266</v>
      </c>
      <c r="F106" s="8" t="s">
        <v>55</v>
      </c>
      <c r="G106" s="101">
        <v>45702</v>
      </c>
      <c r="H106" s="101">
        <v>45706</v>
      </c>
      <c r="I106" s="5" t="s">
        <v>254</v>
      </c>
      <c r="J106" s="3">
        <v>52</v>
      </c>
      <c r="K106" s="129">
        <f t="shared" si="0"/>
        <v>6825</v>
      </c>
    </row>
    <row r="107" spans="1:11" ht="51">
      <c r="A107" s="41" t="s">
        <v>267</v>
      </c>
      <c r="B107" s="17">
        <v>162000</v>
      </c>
      <c r="C107" s="47">
        <v>152294</v>
      </c>
      <c r="D107" s="41" t="s">
        <v>268</v>
      </c>
      <c r="E107" s="38" t="s">
        <v>269</v>
      </c>
      <c r="F107" s="8" t="s">
        <v>54</v>
      </c>
      <c r="G107" s="101">
        <v>45702</v>
      </c>
      <c r="H107" s="101">
        <v>45702</v>
      </c>
      <c r="I107" s="5" t="s">
        <v>78</v>
      </c>
      <c r="J107" s="3">
        <v>53</v>
      </c>
      <c r="K107" s="129">
        <f t="shared" si="0"/>
        <v>9706</v>
      </c>
    </row>
    <row r="108" spans="1:11" ht="63.75">
      <c r="A108" s="41" t="s">
        <v>270</v>
      </c>
      <c r="B108" s="17">
        <v>303000</v>
      </c>
      <c r="C108" s="47">
        <v>302880</v>
      </c>
      <c r="D108" s="41" t="s">
        <v>271</v>
      </c>
      <c r="E108" s="38" t="s">
        <v>238</v>
      </c>
      <c r="F108" s="8" t="s">
        <v>40</v>
      </c>
      <c r="G108" s="101">
        <v>45702</v>
      </c>
      <c r="H108" s="101">
        <v>45702</v>
      </c>
      <c r="I108" s="5" t="s">
        <v>128</v>
      </c>
      <c r="J108" s="3">
        <v>54</v>
      </c>
      <c r="K108" s="129">
        <f t="shared" si="0"/>
        <v>120</v>
      </c>
    </row>
    <row r="109" spans="1:11" ht="134.25" customHeight="1">
      <c r="A109" s="41" t="s">
        <v>272</v>
      </c>
      <c r="B109" s="17">
        <v>88000</v>
      </c>
      <c r="C109" s="47">
        <v>84829.6</v>
      </c>
      <c r="D109" s="41" t="s">
        <v>273</v>
      </c>
      <c r="E109" s="38" t="s">
        <v>251</v>
      </c>
      <c r="F109" s="8" t="s">
        <v>76</v>
      </c>
      <c r="G109" s="101">
        <v>45702</v>
      </c>
      <c r="H109" s="101">
        <v>45705</v>
      </c>
      <c r="I109" s="5" t="s">
        <v>274</v>
      </c>
      <c r="J109" s="3">
        <v>55</v>
      </c>
      <c r="K109" s="129">
        <f t="shared" si="0"/>
        <v>3170.3999999999942</v>
      </c>
    </row>
    <row r="110" spans="1:11" ht="81.75" customHeight="1">
      <c r="A110" s="41" t="s">
        <v>275</v>
      </c>
      <c r="B110" s="17">
        <v>99700</v>
      </c>
      <c r="C110" s="47">
        <v>85000</v>
      </c>
      <c r="D110" s="41" t="s">
        <v>276</v>
      </c>
      <c r="E110" s="38" t="s">
        <v>277</v>
      </c>
      <c r="F110" s="8" t="s">
        <v>40</v>
      </c>
      <c r="G110" s="101">
        <v>45702</v>
      </c>
      <c r="H110" s="101">
        <v>45707</v>
      </c>
      <c r="I110" s="5" t="s">
        <v>278</v>
      </c>
      <c r="J110" s="3">
        <v>56</v>
      </c>
      <c r="K110" s="129">
        <f t="shared" si="0"/>
        <v>14700</v>
      </c>
    </row>
    <row r="111" spans="1:11" ht="51">
      <c r="A111" s="41" t="s">
        <v>279</v>
      </c>
      <c r="B111" s="17">
        <v>98000</v>
      </c>
      <c r="C111" s="47">
        <v>95000</v>
      </c>
      <c r="D111" s="41" t="s">
        <v>276</v>
      </c>
      <c r="E111" s="38" t="s">
        <v>277</v>
      </c>
      <c r="F111" s="8" t="s">
        <v>40</v>
      </c>
      <c r="G111" s="101">
        <v>45702</v>
      </c>
      <c r="H111" s="101">
        <v>45707</v>
      </c>
      <c r="I111" s="5" t="s">
        <v>280</v>
      </c>
      <c r="J111" s="3">
        <v>57</v>
      </c>
      <c r="K111" s="129">
        <f t="shared" si="0"/>
        <v>3000</v>
      </c>
    </row>
    <row r="112" spans="1:11" ht="51">
      <c r="A112" s="41" t="s">
        <v>281</v>
      </c>
      <c r="B112" s="17">
        <v>495900</v>
      </c>
      <c r="C112" s="47">
        <v>406456.36</v>
      </c>
      <c r="D112" s="41" t="s">
        <v>282</v>
      </c>
      <c r="E112" s="102" t="s">
        <v>283</v>
      </c>
      <c r="F112" s="8" t="s">
        <v>40</v>
      </c>
      <c r="G112" s="101">
        <v>45702</v>
      </c>
      <c r="H112" s="101">
        <v>45707</v>
      </c>
      <c r="I112" s="5" t="s">
        <v>284</v>
      </c>
      <c r="J112" s="3">
        <v>58</v>
      </c>
      <c r="K112" s="129">
        <f t="shared" si="0"/>
        <v>89443.640000000014</v>
      </c>
    </row>
    <row r="113" spans="1:11" ht="51">
      <c r="A113" s="41" t="s">
        <v>285</v>
      </c>
      <c r="B113" s="17">
        <v>631000</v>
      </c>
      <c r="C113" s="47">
        <v>525700</v>
      </c>
      <c r="D113" s="41" t="s">
        <v>276</v>
      </c>
      <c r="E113" s="38" t="s">
        <v>277</v>
      </c>
      <c r="F113" s="8" t="s">
        <v>94</v>
      </c>
      <c r="G113" s="101">
        <v>45702</v>
      </c>
      <c r="H113" s="101">
        <v>45707</v>
      </c>
      <c r="I113" s="5" t="s">
        <v>286</v>
      </c>
      <c r="J113" s="3">
        <v>59</v>
      </c>
      <c r="K113" s="129">
        <f t="shared" si="0"/>
        <v>105300</v>
      </c>
    </row>
    <row r="114" spans="1:11" ht="63.75">
      <c r="A114" s="41" t="s">
        <v>287</v>
      </c>
      <c r="B114" s="17">
        <v>384000</v>
      </c>
      <c r="C114" s="47">
        <v>375458.6</v>
      </c>
      <c r="D114" s="41" t="s">
        <v>288</v>
      </c>
      <c r="E114" s="38" t="s">
        <v>251</v>
      </c>
      <c r="F114" s="8" t="s">
        <v>76</v>
      </c>
      <c r="G114" s="101">
        <v>45702</v>
      </c>
      <c r="H114" s="101">
        <v>45705</v>
      </c>
      <c r="I114" s="5" t="s">
        <v>150</v>
      </c>
      <c r="J114" s="3">
        <v>60</v>
      </c>
      <c r="K114" s="129">
        <f t="shared" si="0"/>
        <v>8541.4000000000233</v>
      </c>
    </row>
    <row r="115" spans="1:11" ht="108" customHeight="1">
      <c r="A115" s="41" t="s">
        <v>289</v>
      </c>
      <c r="B115" s="17">
        <v>455000</v>
      </c>
      <c r="C115" s="47">
        <v>444329.38</v>
      </c>
      <c r="D115" s="41" t="s">
        <v>288</v>
      </c>
      <c r="E115" s="38" t="s">
        <v>251</v>
      </c>
      <c r="F115" s="8" t="s">
        <v>76</v>
      </c>
      <c r="G115" s="101">
        <v>45702</v>
      </c>
      <c r="H115" s="101">
        <v>45705</v>
      </c>
      <c r="I115" s="5" t="s">
        <v>290</v>
      </c>
      <c r="J115" s="3">
        <v>61</v>
      </c>
      <c r="K115" s="129">
        <f t="shared" si="0"/>
        <v>10670.619999999995</v>
      </c>
    </row>
    <row r="116" spans="1:11" ht="134.25" customHeight="1">
      <c r="A116" s="41" t="s">
        <v>291</v>
      </c>
      <c r="B116" s="17">
        <v>788000</v>
      </c>
      <c r="C116" s="47">
        <v>706502.5</v>
      </c>
      <c r="D116" s="41" t="s">
        <v>288</v>
      </c>
      <c r="E116" s="38" t="s">
        <v>251</v>
      </c>
      <c r="F116" s="8" t="s">
        <v>76</v>
      </c>
      <c r="G116" s="101">
        <v>45702</v>
      </c>
      <c r="H116" s="101">
        <v>45705</v>
      </c>
      <c r="I116" s="5" t="s">
        <v>292</v>
      </c>
      <c r="J116" s="3">
        <v>62</v>
      </c>
      <c r="K116" s="129">
        <f t="shared" si="0"/>
        <v>81497.5</v>
      </c>
    </row>
    <row r="117" spans="1:11" ht="82.5" customHeight="1">
      <c r="A117" s="41" t="s">
        <v>293</v>
      </c>
      <c r="B117" s="17">
        <v>941000</v>
      </c>
      <c r="C117" s="47">
        <v>899126.44</v>
      </c>
      <c r="D117" s="41" t="s">
        <v>288</v>
      </c>
      <c r="E117" s="38" t="s">
        <v>251</v>
      </c>
      <c r="F117" s="8" t="s">
        <v>40</v>
      </c>
      <c r="G117" s="101">
        <v>45702</v>
      </c>
      <c r="H117" s="101">
        <v>45705</v>
      </c>
      <c r="I117" s="5" t="s">
        <v>78</v>
      </c>
      <c r="J117" s="3">
        <v>63</v>
      </c>
      <c r="K117" s="129">
        <f t="shared" si="0"/>
        <v>41873.560000000056</v>
      </c>
    </row>
    <row r="118" spans="1:11" ht="68.25" customHeight="1">
      <c r="A118" s="41" t="s">
        <v>294</v>
      </c>
      <c r="B118" s="17">
        <v>127000</v>
      </c>
      <c r="C118" s="47">
        <v>103490</v>
      </c>
      <c r="D118" s="41" t="s">
        <v>265</v>
      </c>
      <c r="E118" s="38" t="s">
        <v>266</v>
      </c>
      <c r="F118" s="8" t="s">
        <v>55</v>
      </c>
      <c r="G118" s="101">
        <v>45702</v>
      </c>
      <c r="H118" s="101">
        <v>45706</v>
      </c>
      <c r="I118" s="5" t="s">
        <v>295</v>
      </c>
      <c r="J118" s="3">
        <v>64</v>
      </c>
      <c r="K118" s="129">
        <f t="shared" ref="K118:K120" si="1">+B118-C118</f>
        <v>23510</v>
      </c>
    </row>
    <row r="119" spans="1:11" ht="69" customHeight="1">
      <c r="A119" s="41" t="s">
        <v>296</v>
      </c>
      <c r="B119" s="17">
        <v>917000</v>
      </c>
      <c r="C119" s="47">
        <v>498000</v>
      </c>
      <c r="D119" s="41" t="s">
        <v>297</v>
      </c>
      <c r="E119" s="38" t="s">
        <v>298</v>
      </c>
      <c r="F119" s="8" t="s">
        <v>395</v>
      </c>
      <c r="G119" s="101">
        <v>45702</v>
      </c>
      <c r="H119" s="101">
        <v>45704</v>
      </c>
      <c r="I119" s="5" t="s">
        <v>78</v>
      </c>
      <c r="J119" s="3">
        <v>65</v>
      </c>
      <c r="K119" s="129">
        <f t="shared" si="1"/>
        <v>419000</v>
      </c>
    </row>
    <row r="120" spans="1:11" ht="69" customHeight="1">
      <c r="A120" s="41" t="s">
        <v>299</v>
      </c>
      <c r="B120" s="17">
        <v>402000</v>
      </c>
      <c r="C120" s="47">
        <v>353000</v>
      </c>
      <c r="D120" s="41" t="s">
        <v>300</v>
      </c>
      <c r="E120" s="38" t="s">
        <v>301</v>
      </c>
      <c r="F120" s="8" t="s">
        <v>40</v>
      </c>
      <c r="G120" s="101">
        <v>45702</v>
      </c>
      <c r="H120" s="101">
        <v>45705</v>
      </c>
      <c r="I120" s="5" t="s">
        <v>302</v>
      </c>
      <c r="J120" s="3">
        <v>66</v>
      </c>
      <c r="K120" s="129">
        <f t="shared" si="1"/>
        <v>49000</v>
      </c>
    </row>
    <row r="121" spans="1:11" ht="292.5" customHeight="1">
      <c r="A121" s="197" t="s">
        <v>422</v>
      </c>
      <c r="B121" s="202">
        <v>18887050</v>
      </c>
      <c r="C121" s="202">
        <v>12342000</v>
      </c>
      <c r="D121" s="198" t="s">
        <v>423</v>
      </c>
      <c r="E121" s="199" t="s">
        <v>424</v>
      </c>
      <c r="F121" s="198" t="s">
        <v>425</v>
      </c>
      <c r="G121" s="200">
        <v>45329</v>
      </c>
      <c r="H121" s="200">
        <v>45708</v>
      </c>
      <c r="I121" s="201" t="s">
        <v>363</v>
      </c>
    </row>
    <row r="122" spans="1:11" ht="67.5" customHeight="1">
      <c r="A122" s="94" t="s">
        <v>371</v>
      </c>
      <c r="B122" s="20">
        <v>1000000</v>
      </c>
      <c r="C122" s="167">
        <v>999950</v>
      </c>
      <c r="D122" s="103" t="s">
        <v>372</v>
      </c>
      <c r="E122" s="104" t="s">
        <v>374</v>
      </c>
      <c r="F122" s="155" t="s">
        <v>94</v>
      </c>
      <c r="G122" s="105">
        <v>45701</v>
      </c>
      <c r="H122" s="105">
        <v>45709</v>
      </c>
      <c r="I122" s="161" t="s">
        <v>358</v>
      </c>
    </row>
    <row r="123" spans="1:11" ht="63.75">
      <c r="A123" s="94" t="s">
        <v>373</v>
      </c>
      <c r="B123" s="21">
        <v>1000000</v>
      </c>
      <c r="C123" s="168">
        <v>999950</v>
      </c>
      <c r="D123" s="103" t="s">
        <v>372</v>
      </c>
      <c r="E123" s="104" t="s">
        <v>374</v>
      </c>
      <c r="F123" s="155" t="s">
        <v>94</v>
      </c>
      <c r="G123" s="105">
        <v>45701</v>
      </c>
      <c r="H123" s="105">
        <v>45709</v>
      </c>
      <c r="I123" s="161" t="s">
        <v>358</v>
      </c>
    </row>
    <row r="124" spans="1:11" ht="63.75">
      <c r="A124" s="94" t="s">
        <v>375</v>
      </c>
      <c r="B124" s="21">
        <v>9167088</v>
      </c>
      <c r="C124" s="168">
        <v>9114774.4000000004</v>
      </c>
      <c r="D124" s="103" t="s">
        <v>372</v>
      </c>
      <c r="E124" s="104" t="s">
        <v>374</v>
      </c>
      <c r="F124" s="155" t="s">
        <v>256</v>
      </c>
      <c r="G124" s="105">
        <v>45705</v>
      </c>
      <c r="H124" s="105">
        <v>45720</v>
      </c>
      <c r="I124" s="161" t="s">
        <v>120</v>
      </c>
    </row>
    <row r="125" spans="1:11" ht="102">
      <c r="A125" s="5" t="s">
        <v>364</v>
      </c>
      <c r="B125" s="166">
        <v>120000000</v>
      </c>
      <c r="C125" s="166">
        <v>119830800</v>
      </c>
      <c r="D125" s="5" t="s">
        <v>174</v>
      </c>
      <c r="E125" s="5" t="s">
        <v>175</v>
      </c>
      <c r="F125" s="5" t="s">
        <v>90</v>
      </c>
      <c r="G125" s="7">
        <v>45706</v>
      </c>
      <c r="H125" s="7">
        <v>45708</v>
      </c>
      <c r="I125" s="5" t="s">
        <v>28</v>
      </c>
    </row>
    <row r="126" spans="1:11" ht="76.5">
      <c r="A126" s="41" t="s">
        <v>396</v>
      </c>
      <c r="B126" s="47">
        <v>94000</v>
      </c>
      <c r="C126" s="47">
        <v>80500</v>
      </c>
      <c r="D126" s="41" t="s">
        <v>282</v>
      </c>
      <c r="E126" s="102" t="s">
        <v>283</v>
      </c>
      <c r="F126" s="33" t="s">
        <v>40</v>
      </c>
      <c r="G126" s="101">
        <v>45706</v>
      </c>
      <c r="H126" s="101">
        <v>45707</v>
      </c>
      <c r="I126" s="5" t="s">
        <v>278</v>
      </c>
    </row>
    <row r="127" spans="1:11" ht="76.5">
      <c r="A127" s="94" t="s">
        <v>377</v>
      </c>
      <c r="B127" s="21" t="s">
        <v>378</v>
      </c>
      <c r="C127" s="21" t="s">
        <v>378</v>
      </c>
      <c r="D127" s="103" t="s">
        <v>379</v>
      </c>
      <c r="E127" s="104" t="s">
        <v>380</v>
      </c>
      <c r="F127" s="155" t="s">
        <v>393</v>
      </c>
      <c r="G127" s="105">
        <v>45713</v>
      </c>
      <c r="H127" s="105">
        <v>45715</v>
      </c>
      <c r="I127" s="160" t="s">
        <v>381</v>
      </c>
    </row>
    <row r="128" spans="1:11" ht="63.75">
      <c r="A128" s="41" t="s">
        <v>397</v>
      </c>
      <c r="B128" s="162">
        <v>4875000</v>
      </c>
      <c r="C128" s="17">
        <v>4874099.2</v>
      </c>
      <c r="D128" s="41" t="s">
        <v>398</v>
      </c>
      <c r="E128" s="38" t="s">
        <v>399</v>
      </c>
      <c r="F128" s="33" t="s">
        <v>400</v>
      </c>
      <c r="G128" s="101">
        <v>45713</v>
      </c>
      <c r="H128" s="101">
        <v>45720</v>
      </c>
      <c r="I128" s="5" t="s">
        <v>6</v>
      </c>
    </row>
    <row r="129" spans="1:9" ht="27" customHeight="1">
      <c r="A129" s="130" t="s">
        <v>390</v>
      </c>
      <c r="B129" s="157"/>
      <c r="C129" s="172"/>
      <c r="D129" s="131" t="s">
        <v>51</v>
      </c>
      <c r="E129" s="132" t="s">
        <v>391</v>
      </c>
      <c r="F129" s="158" t="s">
        <v>392</v>
      </c>
      <c r="G129" s="154">
        <v>45713</v>
      </c>
      <c r="H129" s="154">
        <v>45721</v>
      </c>
      <c r="I129" s="159" t="s">
        <v>376</v>
      </c>
    </row>
    <row r="130" spans="1:9" ht="25.5">
      <c r="A130" s="116" t="s">
        <v>386</v>
      </c>
      <c r="B130" s="24">
        <v>1032192</v>
      </c>
      <c r="C130" s="173">
        <v>1032192</v>
      </c>
      <c r="D130" s="116"/>
      <c r="E130" s="65"/>
      <c r="F130" s="149" t="s">
        <v>388</v>
      </c>
      <c r="G130" s="117"/>
      <c r="H130" s="67"/>
      <c r="I130" s="118"/>
    </row>
    <row r="131" spans="1:9" ht="25.5">
      <c r="A131" s="116" t="s">
        <v>387</v>
      </c>
      <c r="B131" s="25">
        <v>430080</v>
      </c>
      <c r="C131" s="174">
        <v>430080</v>
      </c>
      <c r="D131" s="116"/>
      <c r="E131" s="65"/>
      <c r="F131" s="149" t="s">
        <v>389</v>
      </c>
      <c r="G131" s="117"/>
      <c r="H131" s="67"/>
      <c r="I131" s="118"/>
    </row>
    <row r="132" spans="1:9" ht="50.25" customHeight="1">
      <c r="A132" s="119" t="s">
        <v>350</v>
      </c>
      <c r="B132" s="26">
        <f>SUM(B130:B131)</f>
        <v>1462272</v>
      </c>
      <c r="C132" s="175">
        <f>SUM(C130:C131)</f>
        <v>1462272</v>
      </c>
      <c r="D132" s="42"/>
      <c r="E132" s="44"/>
      <c r="F132" s="150"/>
      <c r="G132" s="57"/>
      <c r="H132" s="72"/>
      <c r="I132" s="115"/>
    </row>
    <row r="133" spans="1:9" ht="51">
      <c r="A133" s="41" t="s">
        <v>401</v>
      </c>
      <c r="B133" s="162">
        <v>770000</v>
      </c>
      <c r="C133" s="17">
        <v>761250</v>
      </c>
      <c r="D133" s="41" t="s">
        <v>402</v>
      </c>
      <c r="E133" s="38" t="s">
        <v>403</v>
      </c>
      <c r="F133" s="33" t="s">
        <v>153</v>
      </c>
      <c r="G133" s="101">
        <v>45714</v>
      </c>
      <c r="H133" s="101">
        <v>45714</v>
      </c>
      <c r="I133" s="5" t="s">
        <v>78</v>
      </c>
    </row>
    <row r="134" spans="1:9" ht="38.25">
      <c r="A134" s="99" t="s">
        <v>410</v>
      </c>
      <c r="B134" s="100">
        <v>10768400</v>
      </c>
      <c r="C134" s="100">
        <v>10768379.189999999</v>
      </c>
      <c r="D134" s="99" t="s">
        <v>411</v>
      </c>
      <c r="E134" s="99" t="s">
        <v>412</v>
      </c>
      <c r="F134" s="99" t="s">
        <v>167</v>
      </c>
      <c r="G134" s="98">
        <v>45714</v>
      </c>
      <c r="H134" s="98">
        <v>45714</v>
      </c>
      <c r="I134" s="99" t="s">
        <v>78</v>
      </c>
    </row>
    <row r="135" spans="1:9" ht="38.25">
      <c r="A135" s="99" t="s">
        <v>413</v>
      </c>
      <c r="B135" s="100">
        <v>976300</v>
      </c>
      <c r="C135" s="100">
        <v>976218.29</v>
      </c>
      <c r="D135" s="99" t="s">
        <v>414</v>
      </c>
      <c r="E135" s="99" t="s">
        <v>415</v>
      </c>
      <c r="F135" s="99" t="s">
        <v>167</v>
      </c>
      <c r="G135" s="98">
        <v>45714</v>
      </c>
      <c r="H135" s="98">
        <v>45714</v>
      </c>
      <c r="I135" s="99" t="s">
        <v>78</v>
      </c>
    </row>
    <row r="136" spans="1:9" ht="51">
      <c r="A136" s="99" t="s">
        <v>416</v>
      </c>
      <c r="B136" s="100">
        <v>33200</v>
      </c>
      <c r="C136" s="100">
        <v>32308.36</v>
      </c>
      <c r="D136" s="99" t="s">
        <v>417</v>
      </c>
      <c r="E136" s="99" t="s">
        <v>418</v>
      </c>
      <c r="F136" s="99" t="s">
        <v>153</v>
      </c>
      <c r="G136" s="98">
        <v>45714</v>
      </c>
      <c r="H136" s="98">
        <v>45716</v>
      </c>
      <c r="I136" s="99" t="s">
        <v>78</v>
      </c>
    </row>
    <row r="137" spans="1:9" ht="51">
      <c r="A137" s="99" t="s">
        <v>419</v>
      </c>
      <c r="B137" s="100">
        <v>112000</v>
      </c>
      <c r="C137" s="100">
        <v>112000</v>
      </c>
      <c r="D137" s="99" t="s">
        <v>163</v>
      </c>
      <c r="E137" s="99" t="s">
        <v>420</v>
      </c>
      <c r="F137" s="99" t="s">
        <v>421</v>
      </c>
      <c r="G137" s="98">
        <v>45715</v>
      </c>
      <c r="H137" s="98">
        <v>45715</v>
      </c>
      <c r="I137" s="99" t="s">
        <v>37</v>
      </c>
    </row>
    <row r="138" spans="1:9" ht="51">
      <c r="A138" s="192" t="s">
        <v>404</v>
      </c>
      <c r="B138" s="196">
        <v>466000</v>
      </c>
      <c r="C138" s="193">
        <v>466000</v>
      </c>
      <c r="D138" s="192" t="s">
        <v>237</v>
      </c>
      <c r="E138" s="194" t="s">
        <v>238</v>
      </c>
      <c r="F138" s="44" t="s">
        <v>55</v>
      </c>
      <c r="G138" s="195">
        <v>45715</v>
      </c>
      <c r="H138" s="195">
        <v>45716</v>
      </c>
      <c r="I138" s="45" t="s">
        <v>128</v>
      </c>
    </row>
    <row r="139" spans="1:9" ht="51">
      <c r="A139" s="41" t="s">
        <v>405</v>
      </c>
      <c r="B139" s="162">
        <v>940000</v>
      </c>
      <c r="C139" s="47">
        <v>917500</v>
      </c>
      <c r="D139" s="41" t="s">
        <v>137</v>
      </c>
      <c r="E139" s="38" t="s">
        <v>249</v>
      </c>
      <c r="F139" s="33" t="s">
        <v>40</v>
      </c>
      <c r="G139" s="101">
        <v>45715</v>
      </c>
      <c r="H139" s="101">
        <v>45716</v>
      </c>
      <c r="I139" s="5" t="s">
        <v>78</v>
      </c>
    </row>
    <row r="140" spans="1:9" ht="63.75">
      <c r="A140" s="5" t="s">
        <v>369</v>
      </c>
      <c r="B140" s="11">
        <v>17900000</v>
      </c>
      <c r="C140" s="166">
        <v>17871000</v>
      </c>
      <c r="D140" s="95" t="s">
        <v>7</v>
      </c>
      <c r="E140" s="5" t="s">
        <v>188</v>
      </c>
      <c r="F140" s="5" t="s">
        <v>9</v>
      </c>
      <c r="G140" s="35">
        <v>45715</v>
      </c>
      <c r="H140" s="35">
        <v>45716</v>
      </c>
      <c r="I140" s="5" t="s">
        <v>28</v>
      </c>
    </row>
    <row r="141" spans="1:9" ht="278.25" customHeight="1">
      <c r="A141" s="5" t="s">
        <v>370</v>
      </c>
      <c r="B141" s="11">
        <v>49500000</v>
      </c>
      <c r="C141" s="166">
        <v>49292825</v>
      </c>
      <c r="D141" s="5" t="s">
        <v>103</v>
      </c>
      <c r="E141" s="5" t="s">
        <v>188</v>
      </c>
      <c r="F141" s="5" t="s">
        <v>94</v>
      </c>
      <c r="G141" s="35">
        <v>45715</v>
      </c>
      <c r="H141" s="35">
        <v>45716</v>
      </c>
      <c r="I141" s="5" t="s">
        <v>28</v>
      </c>
    </row>
    <row r="142" spans="1:9" ht="277.5" customHeight="1">
      <c r="A142" s="130" t="s">
        <v>382</v>
      </c>
      <c r="B142" s="156">
        <v>384000000</v>
      </c>
      <c r="C142" s="182">
        <v>383891200</v>
      </c>
      <c r="D142" s="131" t="s">
        <v>383</v>
      </c>
      <c r="E142" s="132" t="s">
        <v>384</v>
      </c>
      <c r="F142" s="153" t="s">
        <v>394</v>
      </c>
      <c r="G142" s="154">
        <v>45716</v>
      </c>
      <c r="H142" s="154">
        <v>45716</v>
      </c>
      <c r="I142" s="159" t="s">
        <v>385</v>
      </c>
    </row>
    <row r="143" spans="1:9" ht="51">
      <c r="A143" s="5" t="s">
        <v>365</v>
      </c>
      <c r="B143" s="11">
        <v>10500000</v>
      </c>
      <c r="C143" s="166">
        <v>9577576</v>
      </c>
      <c r="D143" s="5" t="s">
        <v>366</v>
      </c>
      <c r="E143" s="5" t="s">
        <v>367</v>
      </c>
      <c r="F143" s="5" t="s">
        <v>368</v>
      </c>
      <c r="G143" s="35">
        <v>45716</v>
      </c>
      <c r="H143" s="35">
        <v>45719</v>
      </c>
      <c r="I143" s="5" t="s">
        <v>5</v>
      </c>
    </row>
    <row r="144" spans="1:9" ht="51">
      <c r="A144" s="41" t="s">
        <v>406</v>
      </c>
      <c r="B144" s="162">
        <v>104600</v>
      </c>
      <c r="C144" s="47">
        <v>98600</v>
      </c>
      <c r="D144" s="41" t="s">
        <v>407</v>
      </c>
      <c r="E144" s="38" t="s">
        <v>408</v>
      </c>
      <c r="F144" s="33" t="s">
        <v>409</v>
      </c>
      <c r="G144" s="101">
        <v>45716</v>
      </c>
      <c r="H144" s="101">
        <v>45722</v>
      </c>
      <c r="I144" s="5" t="s">
        <v>78</v>
      </c>
    </row>
    <row r="145" spans="1:9" ht="63.75">
      <c r="A145" s="38" t="s">
        <v>426</v>
      </c>
      <c r="B145" s="203">
        <v>3000000</v>
      </c>
      <c r="C145" s="203">
        <v>2980000</v>
      </c>
      <c r="D145" s="38" t="s">
        <v>427</v>
      </c>
      <c r="E145" s="38" t="s">
        <v>428</v>
      </c>
      <c r="F145" s="33" t="s">
        <v>9</v>
      </c>
      <c r="G145" s="204">
        <v>45722</v>
      </c>
      <c r="H145" s="204">
        <v>45723</v>
      </c>
      <c r="I145" s="6" t="s">
        <v>429</v>
      </c>
    </row>
    <row r="146" spans="1:9" ht="63.75">
      <c r="A146" s="38" t="s">
        <v>430</v>
      </c>
      <c r="B146" s="203">
        <v>181800</v>
      </c>
      <c r="C146" s="203">
        <v>166500</v>
      </c>
      <c r="D146" s="38" t="s">
        <v>431</v>
      </c>
      <c r="E146" s="38" t="s">
        <v>277</v>
      </c>
      <c r="F146" s="33" t="s">
        <v>9</v>
      </c>
      <c r="G146" s="204">
        <v>45722</v>
      </c>
      <c r="H146" s="204">
        <v>45722</v>
      </c>
      <c r="I146" s="6" t="s">
        <v>432</v>
      </c>
    </row>
    <row r="147" spans="1:9" ht="76.5">
      <c r="A147" s="38" t="s">
        <v>433</v>
      </c>
      <c r="B147" s="203">
        <v>513000</v>
      </c>
      <c r="C147" s="203">
        <v>513000</v>
      </c>
      <c r="D147" s="6" t="s">
        <v>227</v>
      </c>
      <c r="E147" s="6" t="s">
        <v>228</v>
      </c>
      <c r="F147" s="33" t="s">
        <v>40</v>
      </c>
      <c r="G147" s="204">
        <v>45722</v>
      </c>
      <c r="H147" s="204">
        <v>45722</v>
      </c>
      <c r="I147" s="6" t="s">
        <v>239</v>
      </c>
    </row>
    <row r="148" spans="1:9" ht="76.5">
      <c r="A148" s="38" t="s">
        <v>434</v>
      </c>
      <c r="B148" s="203">
        <v>586250</v>
      </c>
      <c r="C148" s="203">
        <v>548000</v>
      </c>
      <c r="D148" s="6" t="s">
        <v>141</v>
      </c>
      <c r="E148" s="38" t="s">
        <v>140</v>
      </c>
      <c r="F148" s="33" t="s">
        <v>40</v>
      </c>
      <c r="G148" s="204">
        <v>45722</v>
      </c>
      <c r="H148" s="204">
        <v>45722</v>
      </c>
      <c r="I148" s="6" t="s">
        <v>435</v>
      </c>
    </row>
    <row r="149" spans="1:9" ht="51">
      <c r="A149" s="38" t="s">
        <v>436</v>
      </c>
      <c r="B149" s="203">
        <v>76000</v>
      </c>
      <c r="C149" s="203">
        <v>72000</v>
      </c>
      <c r="D149" s="6" t="s">
        <v>437</v>
      </c>
      <c r="E149" s="6" t="s">
        <v>438</v>
      </c>
      <c r="F149" s="33" t="s">
        <v>55</v>
      </c>
      <c r="G149" s="204">
        <v>45722</v>
      </c>
      <c r="H149" s="204">
        <v>45726</v>
      </c>
      <c r="I149" s="6" t="s">
        <v>439</v>
      </c>
    </row>
    <row r="150" spans="1:9" ht="63.75">
      <c r="A150" s="38" t="s">
        <v>440</v>
      </c>
      <c r="B150" s="203">
        <v>71000</v>
      </c>
      <c r="C150" s="203">
        <v>59365</v>
      </c>
      <c r="D150" s="6" t="s">
        <v>130</v>
      </c>
      <c r="E150" s="38" t="s">
        <v>129</v>
      </c>
      <c r="F150" s="33" t="s">
        <v>40</v>
      </c>
      <c r="G150" s="204">
        <v>45726</v>
      </c>
      <c r="H150" s="204">
        <v>45726</v>
      </c>
      <c r="I150" s="6" t="s">
        <v>441</v>
      </c>
    </row>
    <row r="151" spans="1:9" ht="63.75">
      <c r="A151" s="38" t="s">
        <v>442</v>
      </c>
      <c r="B151" s="203">
        <v>115000</v>
      </c>
      <c r="C151" s="203">
        <v>114500</v>
      </c>
      <c r="D151" s="6" t="s">
        <v>231</v>
      </c>
      <c r="E151" s="38" t="s">
        <v>301</v>
      </c>
      <c r="F151" s="33" t="s">
        <v>40</v>
      </c>
      <c r="G151" s="204">
        <v>45726</v>
      </c>
      <c r="H151" s="204">
        <v>45726</v>
      </c>
      <c r="I151" s="6" t="s">
        <v>443</v>
      </c>
    </row>
    <row r="152" spans="1:9" ht="51">
      <c r="A152" s="38" t="s">
        <v>444</v>
      </c>
      <c r="B152" s="203">
        <v>180000</v>
      </c>
      <c r="C152" s="203">
        <v>180000</v>
      </c>
      <c r="D152" s="6" t="s">
        <v>231</v>
      </c>
      <c r="E152" s="38" t="s">
        <v>301</v>
      </c>
      <c r="F152" s="33" t="s">
        <v>40</v>
      </c>
      <c r="G152" s="204">
        <v>45726</v>
      </c>
      <c r="H152" s="204">
        <v>45726</v>
      </c>
      <c r="I152" s="6" t="s">
        <v>445</v>
      </c>
    </row>
    <row r="153" spans="1:9" ht="51">
      <c r="A153" s="38" t="s">
        <v>446</v>
      </c>
      <c r="B153" s="203">
        <v>708000</v>
      </c>
      <c r="C153" s="203">
        <v>411464.88</v>
      </c>
      <c r="D153" s="38" t="s">
        <v>447</v>
      </c>
      <c r="E153" s="107" t="s">
        <v>448</v>
      </c>
      <c r="F153" s="33" t="s">
        <v>40</v>
      </c>
      <c r="G153" s="204">
        <v>45726</v>
      </c>
      <c r="H153" s="204">
        <v>45733</v>
      </c>
      <c r="I153" s="6" t="s">
        <v>239</v>
      </c>
    </row>
    <row r="154" spans="1:9" ht="76.5">
      <c r="A154" s="205" t="s">
        <v>449</v>
      </c>
      <c r="B154" s="206">
        <v>673953301.47000003</v>
      </c>
      <c r="C154" s="206">
        <v>673953301.47000003</v>
      </c>
      <c r="D154" s="205" t="s">
        <v>450</v>
      </c>
      <c r="E154" s="205" t="s">
        <v>451</v>
      </c>
      <c r="F154" s="205" t="s">
        <v>452</v>
      </c>
      <c r="G154" s="207">
        <v>45719</v>
      </c>
      <c r="H154" s="207">
        <v>45719</v>
      </c>
      <c r="I154" s="205" t="s">
        <v>453</v>
      </c>
    </row>
    <row r="155" spans="1:9" ht="63.75">
      <c r="A155" s="205" t="s">
        <v>454</v>
      </c>
      <c r="B155" s="206">
        <v>844564800</v>
      </c>
      <c r="C155" s="206">
        <v>844564800</v>
      </c>
      <c r="D155" s="205" t="s">
        <v>455</v>
      </c>
      <c r="E155" s="205" t="s">
        <v>456</v>
      </c>
      <c r="F155" s="205" t="s">
        <v>457</v>
      </c>
      <c r="G155" s="207">
        <v>45719</v>
      </c>
      <c r="H155" s="207">
        <v>45719</v>
      </c>
      <c r="I155" s="205" t="s">
        <v>200</v>
      </c>
    </row>
    <row r="156" spans="1:9" ht="63.75">
      <c r="A156" s="205" t="s">
        <v>458</v>
      </c>
      <c r="B156" s="206">
        <v>720921600</v>
      </c>
      <c r="C156" s="206">
        <v>720886600</v>
      </c>
      <c r="D156" s="205" t="s">
        <v>459</v>
      </c>
      <c r="E156" s="205" t="s">
        <v>460</v>
      </c>
      <c r="F156" s="205" t="s">
        <v>457</v>
      </c>
      <c r="G156" s="207">
        <v>45719</v>
      </c>
      <c r="H156" s="207">
        <v>45721</v>
      </c>
      <c r="I156" s="205" t="s">
        <v>200</v>
      </c>
    </row>
    <row r="157" spans="1:9" ht="63.75">
      <c r="A157" s="205" t="s">
        <v>461</v>
      </c>
      <c r="B157" s="206">
        <v>114417600</v>
      </c>
      <c r="C157" s="206">
        <v>114417600</v>
      </c>
      <c r="D157" s="205" t="s">
        <v>462</v>
      </c>
      <c r="E157" s="205" t="s">
        <v>463</v>
      </c>
      <c r="F157" s="205" t="s">
        <v>457</v>
      </c>
      <c r="G157" s="207">
        <v>45720</v>
      </c>
      <c r="H157" s="208">
        <v>45722</v>
      </c>
      <c r="I157" s="205" t="s">
        <v>200</v>
      </c>
    </row>
    <row r="158" spans="1:9" ht="63.75">
      <c r="A158" s="205" t="s">
        <v>464</v>
      </c>
      <c r="B158" s="206">
        <v>203000</v>
      </c>
      <c r="C158" s="206">
        <v>203000</v>
      </c>
      <c r="D158" s="205" t="s">
        <v>465</v>
      </c>
      <c r="E158" s="205" t="s">
        <v>466</v>
      </c>
      <c r="F158" s="205" t="s">
        <v>467</v>
      </c>
      <c r="G158" s="207">
        <v>45721</v>
      </c>
      <c r="H158" s="207">
        <v>45721</v>
      </c>
      <c r="I158" s="205" t="s">
        <v>468</v>
      </c>
    </row>
    <row r="159" spans="1:9" ht="63.75">
      <c r="A159" s="205" t="s">
        <v>469</v>
      </c>
      <c r="B159" s="206">
        <v>1004121600</v>
      </c>
      <c r="C159" s="206">
        <v>1004121600</v>
      </c>
      <c r="D159" s="205" t="s">
        <v>470</v>
      </c>
      <c r="E159" s="205" t="s">
        <v>471</v>
      </c>
      <c r="F159" s="205" t="s">
        <v>457</v>
      </c>
      <c r="G159" s="207">
        <v>45721</v>
      </c>
      <c r="H159" s="207">
        <v>45724</v>
      </c>
      <c r="I159" s="205" t="s">
        <v>200</v>
      </c>
    </row>
    <row r="160" spans="1:9" ht="51">
      <c r="A160" s="205" t="s">
        <v>472</v>
      </c>
      <c r="B160" s="206">
        <v>8909600</v>
      </c>
      <c r="C160" s="206">
        <v>8909529.7300000004</v>
      </c>
      <c r="D160" s="205" t="s">
        <v>473</v>
      </c>
      <c r="E160" s="205" t="s">
        <v>474</v>
      </c>
      <c r="F160" s="205" t="s">
        <v>475</v>
      </c>
      <c r="G160" s="207">
        <v>45723</v>
      </c>
      <c r="H160" s="207">
        <v>45727</v>
      </c>
      <c r="I160" s="205" t="s">
        <v>78</v>
      </c>
    </row>
    <row r="161" spans="1:9" ht="63.75">
      <c r="A161" s="209" t="s">
        <v>476</v>
      </c>
      <c r="B161" s="210">
        <v>3256000</v>
      </c>
      <c r="C161" s="210">
        <v>3227040</v>
      </c>
      <c r="D161" s="209" t="s">
        <v>477</v>
      </c>
      <c r="E161" s="209" t="s">
        <v>478</v>
      </c>
      <c r="F161" s="209" t="s">
        <v>479</v>
      </c>
      <c r="G161" s="211">
        <v>45722</v>
      </c>
      <c r="H161" s="211">
        <v>45726</v>
      </c>
      <c r="I161" s="212" t="s">
        <v>480</v>
      </c>
    </row>
    <row r="162" spans="1:9" ht="76.5">
      <c r="A162" s="209" t="s">
        <v>481</v>
      </c>
      <c r="B162" s="210">
        <v>100000</v>
      </c>
      <c r="C162" s="210">
        <v>97800</v>
      </c>
      <c r="D162" s="209" t="s">
        <v>477</v>
      </c>
      <c r="E162" s="209" t="s">
        <v>478</v>
      </c>
      <c r="F162" s="209" t="s">
        <v>482</v>
      </c>
      <c r="G162" s="211">
        <v>45722</v>
      </c>
      <c r="H162" s="211">
        <v>45730</v>
      </c>
      <c r="I162" s="212" t="s">
        <v>483</v>
      </c>
    </row>
    <row r="163" spans="1:9" ht="63.75">
      <c r="A163" s="209" t="s">
        <v>484</v>
      </c>
      <c r="B163" s="210">
        <v>36080800</v>
      </c>
      <c r="C163" s="210">
        <v>35896350</v>
      </c>
      <c r="D163" s="209" t="s">
        <v>477</v>
      </c>
      <c r="E163" s="209" t="s">
        <v>478</v>
      </c>
      <c r="F163" s="209" t="s">
        <v>479</v>
      </c>
      <c r="G163" s="211">
        <v>45722</v>
      </c>
      <c r="H163" s="211">
        <v>45730</v>
      </c>
      <c r="I163" s="212" t="s">
        <v>480</v>
      </c>
    </row>
    <row r="164" spans="1:9" ht="63.75">
      <c r="A164" s="107" t="s">
        <v>485</v>
      </c>
      <c r="B164" s="213">
        <v>997500</v>
      </c>
      <c r="C164" s="213">
        <v>975000</v>
      </c>
      <c r="D164" s="104" t="s">
        <v>486</v>
      </c>
      <c r="E164" s="104" t="s">
        <v>487</v>
      </c>
      <c r="F164" s="214" t="s">
        <v>488</v>
      </c>
      <c r="G164" s="105">
        <v>45715</v>
      </c>
      <c r="H164" s="105">
        <v>45726</v>
      </c>
      <c r="I164" s="215" t="s">
        <v>78</v>
      </c>
    </row>
    <row r="165" spans="1:9" ht="51">
      <c r="A165" s="107" t="s">
        <v>489</v>
      </c>
      <c r="B165" s="216">
        <v>250000</v>
      </c>
      <c r="C165" s="216">
        <v>240000</v>
      </c>
      <c r="D165" s="104" t="s">
        <v>490</v>
      </c>
      <c r="E165" s="104" t="s">
        <v>491</v>
      </c>
      <c r="F165" s="214" t="s">
        <v>492</v>
      </c>
      <c r="G165" s="105">
        <v>45712</v>
      </c>
      <c r="H165" s="105">
        <v>45723</v>
      </c>
      <c r="I165" s="215" t="s">
        <v>78</v>
      </c>
    </row>
    <row r="166" spans="1:9" ht="63.75">
      <c r="A166" s="107" t="s">
        <v>493</v>
      </c>
      <c r="B166" s="216">
        <v>620000</v>
      </c>
      <c r="C166" s="216">
        <v>576741</v>
      </c>
      <c r="D166" s="104" t="s">
        <v>494</v>
      </c>
      <c r="E166" s="104" t="s">
        <v>495</v>
      </c>
      <c r="F166" s="214" t="s">
        <v>492</v>
      </c>
      <c r="G166" s="105">
        <v>45712</v>
      </c>
      <c r="H166" s="105">
        <v>45723</v>
      </c>
      <c r="I166" s="215" t="s">
        <v>78</v>
      </c>
    </row>
    <row r="167" spans="1:9" ht="102">
      <c r="A167" s="104" t="s">
        <v>496</v>
      </c>
      <c r="B167" s="217">
        <v>114200</v>
      </c>
      <c r="C167" s="217">
        <v>112700</v>
      </c>
      <c r="D167" s="104" t="s">
        <v>497</v>
      </c>
      <c r="E167" s="104" t="s">
        <v>498</v>
      </c>
      <c r="F167" s="214" t="s">
        <v>499</v>
      </c>
      <c r="G167" s="105">
        <v>45716</v>
      </c>
      <c r="H167" s="105">
        <v>45736</v>
      </c>
      <c r="I167" s="215" t="s">
        <v>78</v>
      </c>
    </row>
    <row r="168" spans="1:9" ht="76.5">
      <c r="A168" s="107" t="s">
        <v>500</v>
      </c>
      <c r="B168" s="216">
        <v>680000</v>
      </c>
      <c r="C168" s="216">
        <v>444968</v>
      </c>
      <c r="D168" s="104" t="s">
        <v>501</v>
      </c>
      <c r="E168" s="104" t="s">
        <v>502</v>
      </c>
      <c r="F168" s="214" t="s">
        <v>503</v>
      </c>
      <c r="G168" s="105">
        <v>45716</v>
      </c>
      <c r="H168" s="105">
        <v>45729</v>
      </c>
      <c r="I168" s="215" t="s">
        <v>78</v>
      </c>
    </row>
    <row r="169" spans="1:9" ht="76.5">
      <c r="A169" s="107" t="s">
        <v>504</v>
      </c>
      <c r="B169" s="216">
        <v>320000</v>
      </c>
      <c r="C169" s="216">
        <v>317621.37</v>
      </c>
      <c r="D169" s="104" t="s">
        <v>335</v>
      </c>
      <c r="E169" s="104" t="s">
        <v>336</v>
      </c>
      <c r="F169" s="214" t="s">
        <v>505</v>
      </c>
      <c r="G169" s="105">
        <v>45716</v>
      </c>
      <c r="H169" s="105">
        <v>45734</v>
      </c>
      <c r="I169" s="215" t="s">
        <v>78</v>
      </c>
    </row>
    <row r="170" spans="1:9" ht="76.5">
      <c r="A170" s="104" t="s">
        <v>506</v>
      </c>
      <c r="B170" s="217">
        <v>944300</v>
      </c>
      <c r="C170" s="217">
        <v>940808.44</v>
      </c>
      <c r="D170" s="104" t="s">
        <v>335</v>
      </c>
      <c r="E170" s="104" t="s">
        <v>336</v>
      </c>
      <c r="F170" s="218" t="s">
        <v>507</v>
      </c>
      <c r="G170" s="105">
        <v>45722</v>
      </c>
      <c r="H170" s="105">
        <v>45737</v>
      </c>
      <c r="I170" s="215" t="s">
        <v>78</v>
      </c>
    </row>
    <row r="171" spans="1:9" ht="89.25">
      <c r="A171" s="107" t="s">
        <v>508</v>
      </c>
      <c r="B171" s="216">
        <v>752640</v>
      </c>
      <c r="C171" s="216">
        <v>752640</v>
      </c>
      <c r="D171" s="104" t="s">
        <v>51</v>
      </c>
      <c r="E171" s="104" t="s">
        <v>75</v>
      </c>
      <c r="F171" s="214" t="s">
        <v>488</v>
      </c>
      <c r="G171" s="105">
        <v>45706</v>
      </c>
      <c r="H171" s="105">
        <v>45730</v>
      </c>
      <c r="I171" s="215" t="s">
        <v>337</v>
      </c>
    </row>
    <row r="172" spans="1:9" ht="51">
      <c r="A172" s="107" t="s">
        <v>509</v>
      </c>
      <c r="B172" s="216">
        <v>2042880</v>
      </c>
      <c r="C172" s="216">
        <v>2042880</v>
      </c>
      <c r="D172" s="104" t="s">
        <v>51</v>
      </c>
      <c r="E172" s="104" t="s">
        <v>75</v>
      </c>
      <c r="F172" s="214" t="s">
        <v>503</v>
      </c>
      <c r="G172" s="105">
        <v>45706</v>
      </c>
      <c r="H172" s="105">
        <v>45734</v>
      </c>
      <c r="I172" s="215" t="s">
        <v>337</v>
      </c>
    </row>
    <row r="173" spans="1:9" ht="51">
      <c r="A173" s="107" t="s">
        <v>510</v>
      </c>
      <c r="B173" s="216">
        <v>1247232</v>
      </c>
      <c r="C173" s="216">
        <v>1247232</v>
      </c>
      <c r="D173" s="104" t="s">
        <v>51</v>
      </c>
      <c r="E173" s="104" t="s">
        <v>75</v>
      </c>
      <c r="F173" s="214" t="s">
        <v>503</v>
      </c>
      <c r="G173" s="105">
        <v>45706</v>
      </c>
      <c r="H173" s="105">
        <v>45734</v>
      </c>
      <c r="I173" s="215" t="s">
        <v>337</v>
      </c>
    </row>
    <row r="174" spans="1:9" ht="63.75">
      <c r="A174" s="107" t="s">
        <v>511</v>
      </c>
      <c r="B174" s="216">
        <v>1161216</v>
      </c>
      <c r="C174" s="216">
        <v>1161216</v>
      </c>
      <c r="D174" s="104" t="s">
        <v>51</v>
      </c>
      <c r="E174" s="104" t="s">
        <v>75</v>
      </c>
      <c r="F174" s="214" t="s">
        <v>503</v>
      </c>
      <c r="G174" s="105">
        <v>45706</v>
      </c>
      <c r="H174" s="105">
        <v>45734</v>
      </c>
      <c r="I174" s="215" t="s">
        <v>337</v>
      </c>
    </row>
    <row r="175" spans="1:9" ht="63.75">
      <c r="A175" s="107" t="s">
        <v>512</v>
      </c>
      <c r="B175" s="216" t="s">
        <v>513</v>
      </c>
      <c r="C175" s="216" t="s">
        <v>513</v>
      </c>
      <c r="D175" s="104" t="s">
        <v>514</v>
      </c>
      <c r="E175" s="104" t="s">
        <v>515</v>
      </c>
      <c r="F175" s="214" t="s">
        <v>516</v>
      </c>
      <c r="G175" s="105">
        <v>45706</v>
      </c>
      <c r="H175" s="105">
        <v>45733</v>
      </c>
      <c r="I175" s="215" t="s">
        <v>337</v>
      </c>
    </row>
    <row r="176" spans="1:9" ht="178.5">
      <c r="A176" s="107" t="s">
        <v>517</v>
      </c>
      <c r="B176" s="216">
        <v>114540000</v>
      </c>
      <c r="C176" s="216">
        <v>114525923</v>
      </c>
      <c r="D176" s="104" t="s">
        <v>518</v>
      </c>
      <c r="E176" s="104" t="s">
        <v>519</v>
      </c>
      <c r="F176" s="218" t="s">
        <v>520</v>
      </c>
      <c r="G176" s="105">
        <v>45728</v>
      </c>
      <c r="H176" s="105">
        <v>45733</v>
      </c>
      <c r="I176" s="215" t="s">
        <v>329</v>
      </c>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 sqref="B161" name="Range1_5"/>
    <protectedRange sqref="C161" name="Range1_1_4"/>
    <protectedRange sqref="A162:A163" name="Range1_2_1"/>
    <protectedRange sqref="B162:B163" name="Range1_3_1"/>
    <protectedRange sqref="C162:C163" name="Range1_4_1"/>
    <protectedRange sqref="D162:D163" name="Range1_5_1"/>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3.15.25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GLADYS MITZ P. ODAD</cp:lastModifiedBy>
  <cp:lastPrinted>2025-01-22T01:25:34Z</cp:lastPrinted>
  <dcterms:created xsi:type="dcterms:W3CDTF">2024-07-17T02:45:37Z</dcterms:created>
  <dcterms:modified xsi:type="dcterms:W3CDTF">2025-03-25T05:06:00Z</dcterms:modified>
</cp:coreProperties>
</file>