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Q435\Desktop\Other Docs\"/>
    </mc:Choice>
  </mc:AlternateContent>
  <bookViews>
    <workbookView xWindow="0" yWindow="0" windowWidth="23970" windowHeight="9600"/>
  </bookViews>
  <sheets>
    <sheet name="AO34 as of 2.28.25"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2" i="2" l="1"/>
  <c r="B132" i="2"/>
  <c r="K120" i="2" l="1"/>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C87" i="2" l="1"/>
  <c r="B87" i="2"/>
  <c r="K87" i="2" l="1"/>
  <c r="C25" i="2"/>
  <c r="B25" i="2"/>
</calcChain>
</file>

<file path=xl/sharedStrings.xml><?xml version="1.0" encoding="utf-8"?>
<sst xmlns="http://schemas.openxmlformats.org/spreadsheetml/2006/main" count="678" uniqueCount="427">
  <si>
    <t>Land Bank of the Philippines</t>
  </si>
  <si>
    <t>Post-Contract Award Disclosure</t>
  </si>
  <si>
    <t>PROJECT DESCRIPTION</t>
  </si>
  <si>
    <t>APPROVED BUDGET FOR THE CONTRACT</t>
  </si>
  <si>
    <t>IMPLEMENTING OFFICE/
UNIT OF THE BANK</t>
  </si>
  <si>
    <t>Head Office Network Management Department (HONMD)</t>
  </si>
  <si>
    <t>Data Center Management Department (DCMD)</t>
  </si>
  <si>
    <t>Novare Technologies, Inc. (formerly Micro-D International, Inc.)</t>
  </si>
  <si>
    <t>1 year upon receipt of NTP</t>
  </si>
  <si>
    <t>60 calendar days upon receipt of NTP</t>
  </si>
  <si>
    <t>Blancco Data Erasure Management Appliance with Three (3) Years Warranty and Support Services</t>
  </si>
  <si>
    <t>Three (3) years Hardware and Software Maintenance Services for 1,052 Units Diebold Nixdorf ATM</t>
  </si>
  <si>
    <t>Replacement of Parts of ATM located at Tondo Medical Center</t>
  </si>
  <si>
    <t>One (1) Year Supply, Delivery and Configuration of 1,155 units Spare Cassette for LBP Branches and 705 units Spare Cassette for LBP TPSP</t>
  </si>
  <si>
    <t>Two (2) Years Subscription of Anti-BOT Protection</t>
  </si>
  <si>
    <t>One (1) Year Maintenance Support for Various Hyperconverged Infrastructure (HCI) Appliances</t>
  </si>
  <si>
    <t>Two (2) Years Multi-Protocol Label Switching (MPLS) leased Lines Subscription (at least 10Mbps) for 247 LANDBANK Field Units (Lot 1)</t>
  </si>
  <si>
    <t>Two (2) Years Multi-Protocol Label Switching (MPLS) leased Lines Subscription (at least 10Mbps) for 223 LANDBANK Field Units (Lots 2-4)</t>
  </si>
  <si>
    <t>Enterprise Information Technology Corporation</t>
  </si>
  <si>
    <t>Diebold Nixdorf Philippines, Inc.</t>
  </si>
  <si>
    <t>NCR Corporation (Philippines)</t>
  </si>
  <si>
    <t>PLDT, Inc.</t>
  </si>
  <si>
    <t>Converge Information and Communications Technology Solutions, Inc.</t>
  </si>
  <si>
    <t>3 years upon receipt of NTP until December 27, 2027</t>
  </si>
  <si>
    <t>2 years upon receipt of NTP</t>
  </si>
  <si>
    <t>2 years upon activation</t>
  </si>
  <si>
    <t>ATM and Card Operations Management Department (ACOMD)</t>
  </si>
  <si>
    <t>Tayuman Branch</t>
  </si>
  <si>
    <t>Field Office Network Management Department (FONMD)</t>
  </si>
  <si>
    <t>AWARDED CONTRACT AMOUNT</t>
  </si>
  <si>
    <t>SUPPLIER/SERVICE PROVIDER/CONTRACTOR</t>
  </si>
  <si>
    <t>CONTRACT DURATION</t>
  </si>
  <si>
    <t>ACCEPTANCE DATE</t>
  </si>
  <si>
    <t>OFFICIAL BUSINESS ADDRESS OF SUPPLIER/SERVICE PROVIDER/CONTRACTOR</t>
  </si>
  <si>
    <t>Psychological Counselling Services</t>
  </si>
  <si>
    <t>In Touch Community Services, Inc.</t>
  </si>
  <si>
    <t>1 Year upon receipt of NTP and Advice from ERD</t>
  </si>
  <si>
    <t>Employee Relations Department (ERD)</t>
  </si>
  <si>
    <t>Supply, Delivery and Installation of Various Signages and Merchandising Materials</t>
  </si>
  <si>
    <t>Dplus Sign Advertising Corporation</t>
  </si>
  <si>
    <t>30 calendar days upon receipt of NTP</t>
  </si>
  <si>
    <t>Project Management and Engineering Department (PMED)
- Pasig Capitol Branch
- Pasig City Hall Branch</t>
  </si>
  <si>
    <t>One (1) Lot Waterproofing Works at the 10th Floor LANDBANK Plaza</t>
  </si>
  <si>
    <t>Isometric Enterprises</t>
  </si>
  <si>
    <t>One (1) Lot Waterproofing Works at LANDBANK Commonwealth Branch</t>
  </si>
  <si>
    <t>Supply and Delivery of 200 Rolls 3.5mm Square THHN Electrical Wire</t>
  </si>
  <si>
    <t>Arrow Electrical Supply</t>
  </si>
  <si>
    <t>Various Chairs for LANDBANK DMW Branch-Lite</t>
  </si>
  <si>
    <t>ACMI Office Systems Philippines, Inc.</t>
  </si>
  <si>
    <t>Supply , Delivery and Installation of the Security Clear Window Film/Tint on Window Glass Panel at LANDBANK Plaza, Malate, Manila</t>
  </si>
  <si>
    <t>Solar Gard Philippines Corp.</t>
  </si>
  <si>
    <t>Tera System, Inc.</t>
  </si>
  <si>
    <t>Enhancement of LANDBANK Transaction Gateway (TG) System (ACRF No. TG-2308-0002)</t>
  </si>
  <si>
    <t>30 calendar days upon receipt of NTP and advice from FMD</t>
  </si>
  <si>
    <t>5 calendar days upon receipt of NTP</t>
  </si>
  <si>
    <t>20 calendar days upon receipt of NTP</t>
  </si>
  <si>
    <t>21 calendar days upon receipt of NTP and advice from FMD</t>
  </si>
  <si>
    <t>1. ACRF No. DLSy-2024-101</t>
  </si>
  <si>
    <t>2. ACRF No. DLSy-2024-133</t>
  </si>
  <si>
    <t>Enhancement of LANDBANK Digital Lending System, as follows:</t>
  </si>
  <si>
    <t>Total</t>
  </si>
  <si>
    <t>32 calendar days upon of NTP</t>
  </si>
  <si>
    <t>30 calendar days upon of NTP</t>
  </si>
  <si>
    <t xml:space="preserve">16th Floor Tower 6789, Ayala Avenue, Makati City
</t>
  </si>
  <si>
    <t xml:space="preserve">33/F Rufina Pacific Tower, 6784 Ayala Avenue, Makati City
</t>
  </si>
  <si>
    <t xml:space="preserve">6788 Ayala Avenue, Makati City
</t>
  </si>
  <si>
    <t xml:space="preserve">11/F MDI Corporate Center, 10th Ave. cor. 39th St., Bonifacio Global City, Taguig City
</t>
  </si>
  <si>
    <t>Ramon Cojuangco Bldg., Makati Ave. corner Dela Rosa St., Makati City</t>
  </si>
  <si>
    <t>11/F MDI Corporate Center, 10th Ave. cor. 39th St., Bonifacio Global City, Taguig City</t>
  </si>
  <si>
    <t>Reliance Center Annex 1, 99 E. Rodriguez Jr. Ave., Ugong, Pasig City</t>
  </si>
  <si>
    <t>#2257 Bo. Sitio Camatchile, Pulong Buhangin, Sta. Maria, Bulacan</t>
  </si>
  <si>
    <r>
      <t xml:space="preserve">Unit 508 Topaz Bldg., 99-101 Kamias Road, Brgy. Malaya, Quezon City
</t>
    </r>
    <r>
      <rPr>
        <sz val="10"/>
        <color theme="0"/>
        <rFont val="Calibri"/>
        <family val="2"/>
        <scheme val="minor"/>
      </rPr>
      <t>T - (02) 8924-8572
E - purchasing@isometric-ent.com
Mr. Bernardino M. Landicho, Owner/Proprietor</t>
    </r>
  </si>
  <si>
    <r>
      <t xml:space="preserve">814 G. Puyat Street, Quiapo, Manila
</t>
    </r>
    <r>
      <rPr>
        <sz val="10"/>
        <color theme="0"/>
        <rFont val="Calibri"/>
        <family val="2"/>
        <scheme val="minor"/>
      </rPr>
      <t>T - 8734-0024 to 25
F - (02) 8734 0025
E - arrow@electricalsupply.asia
Mr. James C. See, General Manager</t>
    </r>
  </si>
  <si>
    <r>
      <t xml:space="preserve">AYSN Building, 268-A.N. Domingo St., San Juan City 
</t>
    </r>
    <r>
      <rPr>
        <sz val="10"/>
        <color theme="0"/>
        <rFont val="Calibri"/>
        <family val="2"/>
        <scheme val="minor"/>
      </rPr>
      <t>T - 8654-0888
F - 8234-9439
E - rose.delacruz@acmiphil.com
Ms. Rosemarie Dela Cruz, Account Manager</t>
    </r>
  </si>
  <si>
    <r>
      <t xml:space="preserve">485 Fabella Road, Brgy. Addition Hills, Mandaluyong City, Metro Manila
</t>
    </r>
    <r>
      <rPr>
        <sz val="10"/>
        <color theme="0"/>
        <rFont val="Calibri"/>
        <family val="2"/>
        <scheme val="minor"/>
      </rPr>
      <t>T - 8534-5921 / 8531-3173 / 8532-3167
E - solargardphils@yahoo.com
Ms. Candy Cosing-Go, General Manager</t>
    </r>
  </si>
  <si>
    <r>
      <t xml:space="preserve">1184 Chino Roces Ave, Makati City
</t>
    </r>
    <r>
      <rPr>
        <sz val="10"/>
        <color theme="0"/>
        <rFont val="Calibri"/>
        <family val="2"/>
        <scheme val="minor"/>
      </rPr>
      <t>T - 8895-6955
E - richard.te@terasystem.com
Mr. Richard C. Te, Vice President</t>
    </r>
  </si>
  <si>
    <t>15 calendar days upon receipt of NTP</t>
  </si>
  <si>
    <t>AWARD
DATE</t>
  </si>
  <si>
    <t>Facilities Management Department (FMD)</t>
  </si>
  <si>
    <t>Project Management and Engineering Department (PMED)</t>
  </si>
  <si>
    <t>Loan Operations Management Department (LOMD)</t>
  </si>
  <si>
    <t>Digital Banking Application Systems Department (DBASD)</t>
  </si>
  <si>
    <t>1,500,000 pcs. Bill Wrapper (Green)</t>
  </si>
  <si>
    <t>Dependable Packaging &amp; Printing House Corp.</t>
  </si>
  <si>
    <t>Cash Operations Support Department</t>
  </si>
  <si>
    <t>1 pc. Lexmark 55B3H00 Toner for Lexmark MX431ADN Printer</t>
  </si>
  <si>
    <t>Link_Network Solutions Inc.</t>
  </si>
  <si>
    <t>Marikina Branch</t>
  </si>
  <si>
    <t xml:space="preserve">3rd Floor., Room 3A, Matheus Bldg. Gen. Luna St., Poblacion, Makati City
</t>
  </si>
  <si>
    <t xml:space="preserve">53 Donesa St., Canumay West Valenzuela City </t>
  </si>
  <si>
    <t>45 calendar days upon receipt of NTP</t>
  </si>
  <si>
    <t>48 McKinley Road, Forbes Park, Makati City</t>
  </si>
  <si>
    <t>Supply, Delivery, Installation and Configuration of Storage System Solution for the Existing IDRARS with Three (3) Years Warranty and Support Services for Head Office and Disaster Recovery Site</t>
  </si>
  <si>
    <t>Questronix Corporation</t>
  </si>
  <si>
    <t>90 calendar days upon receipt of NTP</t>
  </si>
  <si>
    <t>Replication Software with Three (3) Years Warranty and Support Services</t>
  </si>
  <si>
    <t>Total Information Management Corporation</t>
  </si>
  <si>
    <t>Supply, Delivery, Installation and Configuration of Additional Storage Capacity for the Existing Power 9 Server with Three (3) Years Warranty and Support Services</t>
  </si>
  <si>
    <t>120 calendar days  upon receipt of NTP</t>
  </si>
  <si>
    <t>Three (3) Years Subscription for the Dense Wavelenght Division Multiplexing (DWDM) Lambda Services</t>
  </si>
  <si>
    <t>Radius Telecoms, Inc.</t>
  </si>
  <si>
    <t>3 years upon activation</t>
  </si>
  <si>
    <t>One (1) Year Maintenance and Support Services for the Existing Software Defined Wide Area Network (SDWAN) Solution Network and Security Devices</t>
  </si>
  <si>
    <t>Joint Venture of Novare Technologies, Inc. and NetSec Technologies, Inc.</t>
  </si>
  <si>
    <t>Two (2) Years Multi-Protocol Label Switching (MPLS) leased Lines Subscription (at least 2Mbps) for 84 LANDBANK Offsite ATMs (Lot 1)</t>
  </si>
  <si>
    <t>Two (2) Years Multi-Protocol Label Switching (MPLS) leased Lines Subscription (at least 2Mbps) for 39 LANDBANK Offsite ATMs (Lots 2 and 3)</t>
  </si>
  <si>
    <t>400 Units All-in-One Computer</t>
  </si>
  <si>
    <t>Integrated Computer Systems, Inc.</t>
  </si>
  <si>
    <t>Two (2) Years Multi-Protocol Label Switching (MPLS) leased Lines Subscription (at least 10Mbps) for 37 LANDBANK Field Units (Lots 1 and 2)</t>
  </si>
  <si>
    <t xml:space="preserve">178 Yakal St, Brgy. San Antonio, Makati City
</t>
  </si>
  <si>
    <t xml:space="preserve">5600 Sergio Osmena Highway corner Arellano Street, Palanan, Makati City
</t>
  </si>
  <si>
    <t xml:space="preserve">3/F Limketkai Building, Ortigas Avenue, Greenhills, San Juan City, Metro Manila
</t>
  </si>
  <si>
    <t xml:space="preserve">Ramon Cojuangco Bldg., Makati Ave. corner Dela Rosa St., Makati City
</t>
  </si>
  <si>
    <t xml:space="preserve">12/F Tower 2, Rockwell Business Center Meralco Compound, Ortigas Avenue, Pasig City
</t>
  </si>
  <si>
    <t xml:space="preserve">Reliance Center Annex 1, 99 E. Rodriguez Jr. Ave., Ugong, Pasig City
</t>
  </si>
  <si>
    <t>10,000 Sets Contiuous Form Check for City of Mandaue-General Fund</t>
  </si>
  <si>
    <t>APO Production Unit, Inc.</t>
  </si>
  <si>
    <t>Mandaue City Hall Branch</t>
  </si>
  <si>
    <t xml:space="preserve">Supply and Delivery of the following HP 728 Ink Cartridges for HP Design Jet T830 Plotter:    Black (300ml)						
Cyan (130ml)						
Magenta (130ml)						
Yellow (130ml)	</t>
  </si>
  <si>
    <t xml:space="preserve">Integrated Computer Systems, Inc. </t>
  </si>
  <si>
    <t>Project Management and Engineering Department</t>
  </si>
  <si>
    <t xml:space="preserve">Supply and Delivery of the following Ink Cartridge for HP Design Jet T520 Plotter:						
HP 711B 38ml, Black 3WX00A						
HP 711 29ml, Cyan CZ130A						
HP 711 29ml, Magenta CZ131A						
HP 711 29ml, Yellow CZ132A				</t>
  </si>
  <si>
    <t>30 calendar days after receipt of approved sample</t>
  </si>
  <si>
    <t>45 calendar days upon receipt of the Notice to Proceed</t>
  </si>
  <si>
    <t>45calendar days upon receipt of the Notice to Proceed</t>
  </si>
  <si>
    <t xml:space="preserve">2nd Floor PIA Building
Visayas Avenue, Quezon City
</t>
  </si>
  <si>
    <t xml:space="preserve">3/F Limketkai Bldg., Ortigas Ave.
Greenhills, San Juan City                                  </t>
  </si>
  <si>
    <t xml:space="preserve">3/F Limketkai Bldg., Ortigas Ave.
Greenhills, San Juan City                             </t>
  </si>
  <si>
    <t>Project Management and Engineering Department (PMED)
- P. Ocampo Branch</t>
  </si>
  <si>
    <t>Blk. 2 Lot 3 Axinite St., Golden City Subdivision, Taytay, Rizal</t>
  </si>
  <si>
    <t>CPA Interiors</t>
  </si>
  <si>
    <t>Supply, Delivery and Installation of Sunscreens/ Rollerblinds at LANDBANK P. Ocampo Branch</t>
  </si>
  <si>
    <t>Facilities Management Department (FMD)
- NCR Branches</t>
  </si>
  <si>
    <t>Unit 790 The Avenue Residendes, 555 Tandang Sora Extension, Quezon City</t>
  </si>
  <si>
    <t>Great Year Trading</t>
  </si>
  <si>
    <t>Supply and Delivery of Twenty (20) Units Network Video Recorder for LANDBANK NCR Branches</t>
  </si>
  <si>
    <t>Block 15 Lot 10, Verona Subdivision, Barangay Dalig, Teresa, Rizal</t>
  </si>
  <si>
    <t xml:space="preserve">KMLT Electronic Parts and Equipment Trading </t>
  </si>
  <si>
    <t>Supply, Delivery and Installation of Various Audio-Visual Equipment at LANDBANK Plaza</t>
  </si>
  <si>
    <t>Facilities Management Department (FMD)
- Marcos Highway Branch</t>
  </si>
  <si>
    <t>Blk 362 Lot 2 Betterlife Subdivision, Tanzang Luma III, Imus City, Cavite</t>
  </si>
  <si>
    <t>Trade Venture International Corp.</t>
  </si>
  <si>
    <t>Reconditioning of Generator Set at LANDBANK Marcos Highway Branch</t>
  </si>
  <si>
    <t>Project Management and Engineering Department (PMED)
- DMW Branch Lite</t>
  </si>
  <si>
    <t>44 Langka St., Elmars Village, Cupang, Antipolo City</t>
  </si>
  <si>
    <t>Dargo Design Component Builders Corp.</t>
  </si>
  <si>
    <t>Supply, Delivery and Installation of Various Office Furniture at LANDBANK DMW Branch Lite</t>
  </si>
  <si>
    <t>Blk. 14, Queluz St., VIlla Regina 2, Lias, Marilao, Bulacan</t>
  </si>
  <si>
    <t xml:space="preserve">Jazzmix Audio Equipment Trading </t>
  </si>
  <si>
    <t xml:space="preserve">Supply Delivery and Installation of Two (2) Sets Digital Conference Microphone System at LANDBANK Plaza </t>
  </si>
  <si>
    <t>Facilities Management Department (FMD)
- Baclaran Branch</t>
  </si>
  <si>
    <t>Repair of Existing 30 kVA Generator Set at LANDBANK Baclaran Branch</t>
  </si>
  <si>
    <t>Facilities Management Department (FMD)
- Aurora Boulevard Office Building</t>
  </si>
  <si>
    <t>10 calendar days upon receipt of NTP</t>
  </si>
  <si>
    <t>14th Floor, Hexagon Corporate Center, 1471 Quezon Avenue, West Triangle, Quezon City</t>
  </si>
  <si>
    <t>Hexagon Distributing Corporation</t>
  </si>
  <si>
    <t xml:space="preserve">Supply, Delivery and Installation of Generator Set Control Panel at LANDBANK Aurora Boulevard Office Building </t>
  </si>
  <si>
    <t>15 Aster St., Greenpark Village, San Isidro, Cainta, Rizal</t>
  </si>
  <si>
    <t>Manara Marketing</t>
  </si>
  <si>
    <t xml:space="preserve">Supply and Delivery of Twenty (20) Cylinders of R22 and Five (5) Cylinders of R410a Refrigerants at LANDBANK Plaza </t>
  </si>
  <si>
    <t xml:space="preserve">Two (2) Years Preventive Maintenance of Twenty-Four (24) Sets LED Multimedia Projector at LANDBANK Plaza </t>
  </si>
  <si>
    <t>Supply and Delivery of Four (4) Units Stand-Alone Projector Screen and Twenty (20) Sets of Heavy Duty Extension Cord at LANDBANK Plaza</t>
  </si>
  <si>
    <t>Catering Services for the Conduct of Joint Post-Planning Conference of LANDBANK Head Office Bids and Award Committees</t>
  </si>
  <si>
    <t>Lettered L Food Services Inc.</t>
  </si>
  <si>
    <t xml:space="preserve">27 Hon. Benito Soliven Avenue II, Loyola Grand Villas, Quezon City </t>
  </si>
  <si>
    <t>1 day upon receipt of NTP and Advice from HOBAC Secretariat Unit</t>
  </si>
  <si>
    <t>HOBAC Secretariat Unit</t>
  </si>
  <si>
    <t>2 Years upon receipt of NTP</t>
  </si>
  <si>
    <t>Two (2) Years Maintenance Services for the Software Components of Online Signature Verification System (OSVS)</t>
  </si>
  <si>
    <t>Occidental Data Corporation</t>
  </si>
  <si>
    <t xml:space="preserve">42 Eleventh Street, New Manila, Quezon City
 </t>
  </si>
  <si>
    <t>2 years upon receipt of the NTP</t>
  </si>
  <si>
    <t>ATM and Government Servicing Systems Department (AGSSD)</t>
  </si>
  <si>
    <t>Supply Delivery and Installation of Core Routers and Core Switches for the Colocation Site with Three (3) Years Warranty and Support Services</t>
  </si>
  <si>
    <t>Trends &amp; Technologies, Inc.</t>
  </si>
  <si>
    <t xml:space="preserve">6/F Trafalgar Plaza, 105 HV dela Costa St., Salcedo Village, Makati City
 </t>
  </si>
  <si>
    <t>90 calendar days upon receipt of the NTP</t>
  </si>
  <si>
    <t>Two (2) years Subscription to Audit Command Language (ACL) Analytics</t>
  </si>
  <si>
    <t>Diligent APAC Board Services PTE. LTD.</t>
  </si>
  <si>
    <t xml:space="preserve">16th Floor, 111 West 33rd Street, New York, NY10120
 </t>
  </si>
  <si>
    <t xml:space="preserve">Anti Money Laundering Department (AMLD) </t>
  </si>
  <si>
    <t>Additional Records Capacity with Two (2) Years Subscription for the Existing Network Detection and Response Solution</t>
  </si>
  <si>
    <t>Supply, Delivery and Installation of Storage Area Network (SAN) Switches for the Colocation Site with Three (3) Years Warranty and Support Services</t>
  </si>
  <si>
    <t xml:space="preserve">Application Performance Monitoring Solution with One (1) Year License Subscription and Support Services </t>
  </si>
  <si>
    <t xml:space="preserve">178 Yakal St, Brgy. San Antonio, Makati City
 </t>
  </si>
  <si>
    <t>75 calendar days upon receipt of the NTP</t>
  </si>
  <si>
    <t>Data Center Management department (DCMD)</t>
  </si>
  <si>
    <t>Two (2) Years Subscription for the Existing Threat Intelligence Platform</t>
  </si>
  <si>
    <t xml:space="preserve">11/F MDI Corporate Center, 10th Ave. cor. 39th St., Bonifacio Global City, Taguig City
 </t>
  </si>
  <si>
    <t>500 Licenses for Automated Network and Security Back-up Recovery Solution with Three (3) Years Support Services</t>
  </si>
  <si>
    <t>Supply, Delivery and Installation of Top of Rack and Out-of-Band Switches for the Colocation Site with Three (3) Years Warranty and Support Services</t>
  </si>
  <si>
    <t>Supply, Delivery, Installation and Configuration of Dense Wavelength Division Multiplexing for the Head Office and Colocation Site with Three (3) Years Warranty and Technical Support</t>
  </si>
  <si>
    <t>Two (2) Years Multi-Protocol Label Switching (MPLS) Leased Lines Subscription for 68 LANDBANK Offsite ATMs (Lot 1)</t>
  </si>
  <si>
    <t xml:space="preserve">Reliance Center Annex 1, 99 E. Rodriguez Jr. Ave., Ugong, Pasig City
 </t>
  </si>
  <si>
    <t>300 Software Licenses for the Existing Virtual Patch Solution with Three (3) Years Subscription and Support Services</t>
  </si>
  <si>
    <t>Application Programming Interface (API) Manager Cloud Load Balancer Compatible with the Existing API Gateway Solution with Two (2) Years Warranty and Support Services</t>
  </si>
  <si>
    <t>10 working days upon receipt of NTP</t>
  </si>
  <si>
    <t>Supply, Delivery, Installation and Configuration of Red Hat Enterprise Linux (RHEL) Consolidation Server with Three (3) Years Warranty and Support Services</t>
  </si>
  <si>
    <t xml:space="preserve">5600 Sergio Osmena Highway corner Arellano Street, Palanan, Makati City
 </t>
  </si>
  <si>
    <t>Hyperconverged Infrastructure (HCI) Nodes for Colocation Data Center with Three (3) Years Warranty and Support Services</t>
  </si>
  <si>
    <t>Security Department (SD)</t>
  </si>
  <si>
    <t>2 Years upon receipt of NTP and Advice from SD</t>
  </si>
  <si>
    <t xml:space="preserve">8/F EU State Tower, 30 Quezon Avenue, Quezon City
</t>
  </si>
  <si>
    <t>Lockheed Security and Investigation Agency, Inc.</t>
  </si>
  <si>
    <t>Premises Guards Services for LANDBANK Field Units located in South NCRBG</t>
  </si>
  <si>
    <t>2 ears upon receipt of NTP and Advice from SD</t>
  </si>
  <si>
    <t xml:space="preserve">7/F EU State Tower, 30 Quezon Avenue, Quezon City
</t>
  </si>
  <si>
    <t>Lockheed Global Security and Investigation Services, Inc.</t>
  </si>
  <si>
    <t>Premises Guards Services for LANDBANK Field Units located in North NCRBG</t>
  </si>
  <si>
    <t xml:space="preserve">115 West Capitol Drive, Kapitolyo, Pasig City
</t>
  </si>
  <si>
    <t>Agility Security Guard Expert, Inc.</t>
  </si>
  <si>
    <t>Premises Guards Services for LANDBANK PLaza and Other Installations</t>
  </si>
  <si>
    <t>Internal Audit Group (IAG)</t>
  </si>
  <si>
    <t>1 Day upon receipt of NTP and Advice from IAG</t>
  </si>
  <si>
    <t xml:space="preserve">27 Hon. Benito Soliven Avenue II, Loyola Grand Villas, Quezon City 
</t>
  </si>
  <si>
    <t>Catering Services for Post-Planning Conference and Team Building Activities of IAG</t>
  </si>
  <si>
    <t xml:space="preserve">2/F EU State Tower, 30 Quezon Avenue, Quezon City
</t>
  </si>
  <si>
    <t>Advance Forces Security and Investigation Services, Inc.</t>
  </si>
  <si>
    <t>Premises Guards Services for LANDBANK Field Units located in Central NCRBG</t>
  </si>
  <si>
    <t>Corporate Communications and Events Department (CCED)</t>
  </si>
  <si>
    <t>1 Day upon receipt of NTP and Advice from CCED</t>
  </si>
  <si>
    <t>Catering Services (660 Pax) for LANDBANK State of the Bank Address</t>
  </si>
  <si>
    <t>Catering Services (70 Pax) for LANDBANK IpoNalo Promo Grand Raffle Draw Event</t>
  </si>
  <si>
    <t>Supply, Delivery, Installation, Testing and Commissioning of Diesel Generating Unit at LANDBANK Escolta Branch</t>
  </si>
  <si>
    <t>7 calendar days upon receipt of NTP</t>
  </si>
  <si>
    <t>Facilities Management Department (FMD)
- Escolta Branch</t>
  </si>
  <si>
    <t xml:space="preserve">Supply, Delivery, Installation, Testing and Commissioning of Air-Conditioning Units at OF Bank Intramuros </t>
  </si>
  <si>
    <t>Maintenance of Airconditioning and Refrigeration Co., Inc.  (MARCO, Inc.)</t>
  </si>
  <si>
    <t>Marco Bldg., 12 Matatag St., Brgy. Pinyahan Diliman, Quezon City</t>
  </si>
  <si>
    <t>Facilities Management Department (FMD)
- OF Bank Intramuros</t>
  </si>
  <si>
    <t>Time Lock for Cash Vault Door for LANDBANK North NCR Branches</t>
  </si>
  <si>
    <t>Metro Safe and Vault Manufacturing Corp</t>
  </si>
  <si>
    <t>Block 632 Lot 2 Betterlife Subdivision, Tanzang Luma III, Imus CIty, Cavite</t>
  </si>
  <si>
    <t>Facilities Management Department (FMD)
- North NCR Branches</t>
  </si>
  <si>
    <t>Supply, Delivery and Installation of Various Signages at Three (3) LANDBANK NCR Branches</t>
  </si>
  <si>
    <t>Facilities Management Department (FMD)
- Taft Avenue Branch
- Pasig C. Raymundo Branch
- BOC MICP Branch</t>
  </si>
  <si>
    <t>Supply, Delivery and Installation of Various Systems Furniture at LANDBANK Tanjay Branch Lite</t>
  </si>
  <si>
    <t>Ramerson Office Furniture, Inc.</t>
  </si>
  <si>
    <t>251 Amang Rodriguez Avenue, Manggahan, Pasig City</t>
  </si>
  <si>
    <t>Project Management and Engineering Department (PMED)
- Tanjay Branch Lite</t>
  </si>
  <si>
    <t xml:space="preserve">Supply and Delivery of Eight (8) Units Document Scanner </t>
  </si>
  <si>
    <t>Solid Business  Machines Center Inc.</t>
  </si>
  <si>
    <t>Singson Building, Plaza Moraga, Binondo, Manila</t>
  </si>
  <si>
    <t>Agrarian Accounting Department (AgrAD)
Central Clearing Department (CCD)
Digital Banking Management Department (DBMD)
SME Lending Department I (SMELD 1)</t>
  </si>
  <si>
    <t>Supply and Delivery of Various Document Scanner (A4 and A3)</t>
  </si>
  <si>
    <t>Microimaging Sales and Services Inc.</t>
  </si>
  <si>
    <t>2nd Floor Sunnyvale Building, 2247 Don Chino Roces Avenue, Bangkal, Makati City</t>
  </si>
  <si>
    <t xml:space="preserve">Supply and Delivery of 250 Units Passbook Printers </t>
  </si>
  <si>
    <t>Systems Implementation Department (SID)
- for Various Branches/Field Units</t>
  </si>
  <si>
    <t>Blk. 15 Lot 10 Verona Subdivision, Brgy. Dalig, Teresa, Rizal</t>
  </si>
  <si>
    <t>Supply, Delivery anbd Installation of Wireless Boundary Microphone Including Programming at LANDBANK Plaza</t>
  </si>
  <si>
    <t>Blk. 3 Lot 1 Milkyway corner Sutter Streets., Garden Villas III, Brgy. Malusak, Sta. Rosa City, Laguna</t>
  </si>
  <si>
    <t xml:space="preserve">Climatech Mecha Solution Inc. </t>
  </si>
  <si>
    <t xml:space="preserve">Supply, Delivery, Installation, Testing and Commissioning of Brand New Air-Conditioning Unit at LANDBANK P. Ocampo Branch </t>
  </si>
  <si>
    <t>Facilities Management Department (FMD)
- NaPoCor Branch</t>
  </si>
  <si>
    <t xml:space="preserve">Supply, Delivery, Installation, Testing and Commissioning of Brand New Air-Conditioning Units at  at LANDBANK NaPoCor Branch </t>
  </si>
  <si>
    <t>180 calendar days upon receipt of NTP</t>
  </si>
  <si>
    <t>9 Scout Madriñan Street, Brgy. South Triangle, Quezon City</t>
  </si>
  <si>
    <t>Leder Interia Upholstery Services</t>
  </si>
  <si>
    <t>Re-upholstery of Various Chairs at LANDBANK Plaza</t>
  </si>
  <si>
    <t>Supply and Delivery of Various Accessories for Network and Telephone</t>
  </si>
  <si>
    <t>AGI Capital Ventures, Inc.</t>
  </si>
  <si>
    <t>Unit 718 7th Floor Swire Elan Suites, #49 Annapolist Street, Greenhills, San Juan City</t>
  </si>
  <si>
    <t>Field Operation Network Management Department (FONMD)</t>
  </si>
  <si>
    <t>Supply and Delivery of Various Chairs at LANDBANK NaPoCor Branch</t>
  </si>
  <si>
    <t xml:space="preserve">ACMI Office Systems Phils., Inc. </t>
  </si>
  <si>
    <t>AYSN Bldg., 268A N. Domingo St., San Juan City</t>
  </si>
  <si>
    <t>Replacement of Synchronizing Control Panel No. 3 for Generator Set at LANDBANK Plaza</t>
  </si>
  <si>
    <t xml:space="preserve">Static Power Philippines, Inc. </t>
  </si>
  <si>
    <t>Unit 3D #5 Gen. Lim Street, San Antonio Village, Pasig City</t>
  </si>
  <si>
    <t>Supply, Delivery and Installations of Various Systems Furniture for LANDBANK P. Ocampo Branch</t>
  </si>
  <si>
    <t xml:space="preserve">Ramerson Office Furniture, Inc. </t>
  </si>
  <si>
    <t xml:space="preserve">Supply, Delivery, Installation, Testing and Commissioning of Brand New Air-Conditioning Unit at LANDBANK EDSA Greenhills Cash Center Including Dismantling and Hauling-out of Old Unit </t>
  </si>
  <si>
    <t>Climatech Mecha Solution Inc.</t>
  </si>
  <si>
    <t>Facilities Management Department (FMD)
- EDSA Greenhills Cash Center</t>
  </si>
  <si>
    <t>Supply, Delivery and Installation of Modified ATM Sunshade at LANDBANK Guadalupe Branch Offsite ATM at New MMDA Building</t>
  </si>
  <si>
    <t>R.S Ramirez Ads Iseas Inc.</t>
  </si>
  <si>
    <t>4697 Cuangco corner P. Binay St., Brgy. Pio del Pilar, Makati City</t>
  </si>
  <si>
    <t>Facilities Management Department (FMD)
- Intramuros Branch</t>
  </si>
  <si>
    <t>Replacement of Vertical Signage at LANDBANK Chino Roces Avenue Branch</t>
  </si>
  <si>
    <t>Facilities Management Department (FMD)
- Chino Roces Avenue Branch</t>
  </si>
  <si>
    <t>Modified ATM Sunshade at LANDBANK Guadalupe Branch Offsite ATM at New MMDA Building</t>
  </si>
  <si>
    <t>Olma Foto and General Merchandise</t>
  </si>
  <si>
    <t>56 Luna St., Centro 3, Tuguegarao City</t>
  </si>
  <si>
    <t>Facilities Management Department (FMD)
- Guadalupe Branch</t>
  </si>
  <si>
    <t>Various Signages for LANDBANK DOTC and Taft-Quirino Branches</t>
  </si>
  <si>
    <t>Facilities Management Department (FMD)
- DOTC Branch
- Taft Quirino Branch</t>
  </si>
  <si>
    <t xml:space="preserve">Supply, Delivery, Installation, Testing and Commissioning of Brand New Air-Conditioning Unit at LANDBANK Baclaran </t>
  </si>
  <si>
    <t xml:space="preserve">Climatech Mecha Solution, Inc. </t>
  </si>
  <si>
    <t>Supply, Delivery, Installation, Testing and Commissioning of Brand New Air-Conditioning  Units at LANDBANK Pasong Tamo, Dona Soledad, and Q. Avenue Branches</t>
  </si>
  <si>
    <t>Facilities Management Department (FMD)
- Pasong Tamo Branch
- Dona Soledad Branch
- Quezon Avenue Branch</t>
  </si>
  <si>
    <t>Supply, Delivery, Installation, Testing and Commissioning of Brand New Air-Conditioning Units at LANDBANK Mindanao Avenue, Century Park Hotel, and Ortigas Center-Pearl Drive Branches</t>
  </si>
  <si>
    <t>Facilities Management Department (FMD)
- Mindanao Avenue Branch
- Century Park Hotel Branch
- Ortigas Center Pearl Drive Branch</t>
  </si>
  <si>
    <t>Supply, Delivery, Installation, Testing and Commissioning of Brand New Air-Conditioning Units at LANDBANK Plaza</t>
  </si>
  <si>
    <t>Supply and Delivery of Various Chairs at LANDBANK Caloocan and Mindanao Avenue Branches</t>
  </si>
  <si>
    <t>Facilities Management Department (FMD)
- Caloocan Branch
- Mindanao Avenue Branch</t>
  </si>
  <si>
    <t>Cleaning and Preventive Maintenance Services of Various ACUs at NCR Branches Including Antipolo Warehouse</t>
  </si>
  <si>
    <t>Agualube Air-Conditioning and Water Treatment Services</t>
  </si>
  <si>
    <t>B2 L2 Elegant Homes Subdivision, Project 8, Quezon City</t>
  </si>
  <si>
    <t>Supply, Deilvery and Installation of Various Vault Items at LANDBANK Visayas Avenue</t>
  </si>
  <si>
    <t xml:space="preserve">Metrosafe and Vault Manufacturing Corporation </t>
  </si>
  <si>
    <t>B24 L6 Carmelita Avenue, Stateland Hills Subd., Manggahan, Gen. Trias, Cavite</t>
  </si>
  <si>
    <t>Facilities Management Department (FMD)
- Visayas Avenue Branch</t>
  </si>
  <si>
    <t>One (1) Lot Replacement of Parking Elevator Facade using Aluminum Composite Panel (ACP)</t>
  </si>
  <si>
    <t>R.A Nolido Construction Corp.</t>
  </si>
  <si>
    <t>Unit B Rama Building, 165 Roosevelt Avenue, San Francisco Del Monte, Quezon City</t>
  </si>
  <si>
    <t>75 calendar days upon receipt of NTP and advice from FMD</t>
  </si>
  <si>
    <t>Supply and Delivery of Various Chairs for LANDBANK Baguio Corporate Center including its attached Units</t>
  </si>
  <si>
    <t>20 calendar days upon receipt of NTP and advice from PMED</t>
  </si>
  <si>
    <t>One (1) Lot Supply, Delivery and Installation of Thirteen (13) sets Par Wall Washer Lights at LANDBANK Hall 10th Floor</t>
  </si>
  <si>
    <r>
      <t xml:space="preserve">B15 L10 Verona Subdivision, Brgy. Dalig, Teresa, Rizal
</t>
    </r>
    <r>
      <rPr>
        <sz val="10"/>
        <color theme="0"/>
        <rFont val="Calibri"/>
        <family val="2"/>
        <scheme val="minor"/>
      </rPr>
      <t>T - (02) 8534-4361
C - 09062716345
E - tejanofloryn@yahoo.com
Ms. Floryn O. Tejano, Proprietress</t>
    </r>
  </si>
  <si>
    <t>One (1) Lot Supply and Delivery of Materials for Painting of Cabinets at LANDBANK Daycare Center, 9th Floor LANDBANK Plaza</t>
  </si>
  <si>
    <t>Champion Hardware &amp; Co., Inc.</t>
  </si>
  <si>
    <r>
      <t xml:space="preserve">152 Chica St., Quiapo, Manila
</t>
    </r>
    <r>
      <rPr>
        <sz val="10"/>
        <color theme="0"/>
        <rFont val="Calibri"/>
        <family val="2"/>
        <scheme val="minor"/>
      </rPr>
      <t>T - (02) 8733-5546
F - (02) 8733-3949
E - cham_hdwe@yahoo.com
MR. RUDY YU</t>
    </r>
  </si>
  <si>
    <t>7 calendar days upon receipt of NTP and advice from FMD</t>
  </si>
  <si>
    <t>One (1) Lot Supply and Delivery of Various Construction Materials for LANDBANK Daycare Center</t>
  </si>
  <si>
    <t>One (1) Lot Supply of Labor, Onsite Fabrication, Modification, Testing and Commissioning of Existing Sprinkler System for OFBank Office at LBP Intramuros Branch</t>
  </si>
  <si>
    <t>Jozuro Steel Fabrication</t>
  </si>
  <si>
    <r>
      <t xml:space="preserve">B27 L27 Ubas St., Golden Arches Talon V, Las Piñas City
</t>
    </r>
    <r>
      <rPr>
        <sz val="10"/>
        <color theme="0"/>
        <rFont val="Calibri"/>
        <family val="2"/>
        <scheme val="minor"/>
      </rPr>
      <t>T - 8713-4843
C - 09292752715
E - jozurosteelfabrication@gmail.com
Ms. Joemarie L. Guarin, Proprietress</t>
    </r>
  </si>
  <si>
    <t>25 calendar days upon receipt of NTP and advice from FMD</t>
  </si>
  <si>
    <t>Enhancement of LANDBANK Tellering System (ACRF Nos. LBTS-2024-028 &amp; LBTS-2024-049)</t>
  </si>
  <si>
    <t>ISC Consolsys Corp.</t>
  </si>
  <si>
    <t xml:space="preserve">Unit 26C, 26/F Chatham House Condo., 116 Valero cor. V.A. Rufino Streets, Salcedo Village, Makati City
</t>
  </si>
  <si>
    <t>31 calendar days upon receipt of NTP</t>
  </si>
  <si>
    <t>Systems Implementation Department (SID)</t>
  </si>
  <si>
    <t>Supply and Delivery of 300 Units Fully Functional Kiosk Terminal for Queueing Management System (QMS) Project</t>
  </si>
  <si>
    <t>Ablaze Marketing</t>
  </si>
  <si>
    <t>141-A D. Tuazon St., Quezon City</t>
  </si>
  <si>
    <t xml:space="preserve">Staggered Delivery Period:
1st Delivery - 2 months upon receipt of NTP
2nd Delivery - 2 months after the 1st delivery
3rd Delivery -2 months after the 2nd delivery
</t>
  </si>
  <si>
    <t>IT Project Management Department 
(IT PMD)</t>
  </si>
  <si>
    <t>One (1) Lot Supply, Delivery and Installation of Various Frameless Mirrors at LANDBANK Gym, 9th Floor</t>
  </si>
  <si>
    <t>Octa Dragon Enterprises</t>
  </si>
  <si>
    <t>3rd Floor Marthas Place, Vista Verde, Cainta, Rizal</t>
  </si>
  <si>
    <t>One (1) Lot Supply and Delivery of Electrical Materials for OF Bank's Relocation at LANDBANK Intramuros Branch</t>
  </si>
  <si>
    <t>One (1) Lot Replacement of Two (2) Sets Damaged/Defective Floor-Mounted Door Closers for Frameless Glass Main Entrance Door at LANDBANK Karuhatan Branch</t>
  </si>
  <si>
    <t>Juan Carlos Construction Services</t>
  </si>
  <si>
    <r>
      <t xml:space="preserve">Blk 14 Lot 9 Cordillera St., Montana Subd., Burgos Rodriguez, Rizal
</t>
    </r>
    <r>
      <rPr>
        <sz val="10"/>
        <color theme="0"/>
        <rFont val="Calibri"/>
        <family val="2"/>
        <scheme val="minor"/>
      </rPr>
      <t>T - 8470-7883
E - jc_construction2016@yahoo.com; jcarlosconstructions@gmail.com
Mr. Jon Jon Trinidad, Account Officer</t>
    </r>
  </si>
  <si>
    <t>Digital Innovation &amp; Growth Department (DIGD)</t>
  </si>
  <si>
    <t>LANDBANK Sucat Branch Relocation/Fit-out</t>
  </si>
  <si>
    <t>Kergie Enterprises</t>
  </si>
  <si>
    <r>
      <t xml:space="preserve">22 M.L. Quezon St., San Diego Poblacion, Gumaca, Quezon
</t>
    </r>
    <r>
      <rPr>
        <sz val="10"/>
        <color theme="0"/>
        <rFont val="Calibri"/>
        <family val="2"/>
        <scheme val="minor"/>
      </rPr>
      <t>hoo.com.ph
Ms. Cresely A. Libranda, Proprietor</t>
    </r>
  </si>
  <si>
    <t>135 calendar days upon receipt of NTP</t>
  </si>
  <si>
    <t>Project Management and Engineering Department (PMED) and LANDBANK Sucat Branch</t>
  </si>
  <si>
    <t>LANDBANK Omni-Channel Digital Marketing Platform Inclusive of Three (3) Years Software Subscription, Maintenance Services and Cloud Hosting</t>
  </si>
  <si>
    <t>JV of NTT Philippines Solutions, Inc.  and NTT Data Philippines, Inc</t>
  </si>
  <si>
    <t>26th Floor, Zuelig Bldg., cor. Paseo de Roxas, Makati City</t>
  </si>
  <si>
    <t>39 months upon receipt of NTP, inclusive of three (3) months implementation, three (3) months Post Go-Live Support, and thirty six (36) months software subscription with maintenance services &amp; cloud hosting</t>
  </si>
  <si>
    <t>Enhancement of LANDBANK Mobile Banking Application (MBA)</t>
  </si>
  <si>
    <t>1. ACRF No. MBA-2311-0003</t>
  </si>
  <si>
    <t xml:space="preserve">2. ACRF No. MBA-2403-0004 </t>
  </si>
  <si>
    <t xml:space="preserve">Total </t>
  </si>
  <si>
    <t>1184 Chino Roces Ave, Makati City</t>
  </si>
  <si>
    <t>Upon receipt of NTP:</t>
  </si>
  <si>
    <t>24 calendar days</t>
  </si>
  <si>
    <t>20 calendar days</t>
  </si>
  <si>
    <t>5,000 pcs. Battery, 50 pcs. Pentrating Oil and 20 packs Cable Tie</t>
  </si>
  <si>
    <t>Abeltrade Enterprises</t>
  </si>
  <si>
    <t xml:space="preserve">G7, Rockville I Subd., San Bartolome, Novaliches, Quezon City
</t>
  </si>
  <si>
    <t>Facilities Management Department</t>
  </si>
  <si>
    <t>11,554 pcs. Corporte Jacket</t>
  </si>
  <si>
    <t>Risla Collections, Inc.</t>
  </si>
  <si>
    <t xml:space="preserve">3402 Cityland Pasong Tamo, Chino Roces Ave., Brgy. Pio Del Pilar, Makati
</t>
  </si>
  <si>
    <t>1st Tranche - 5,778 pcs. within 120 calendar days upon receipt of NTP
2nd Tranche - 2,888 pcs. within 30 calendar days after completion of the 1st Tranche
3rd Tranche - 2,888 pcs. within 30 calendar days after completion of the 2 tranche</t>
  </si>
  <si>
    <t>Employee Relations Department</t>
  </si>
  <si>
    <t>As of February 28, 2025</t>
  </si>
  <si>
    <t>600 Units Router Compatible with the Existing CISCO Core Network Infrastructure with Servers and Peripherals inclusive of Three (3) Years Warranty and Support Services</t>
  </si>
  <si>
    <t>200 Licenses for the Existing PDF Productivity Tool with Three (3) Years Subscription</t>
  </si>
  <si>
    <t>First Datacorp</t>
  </si>
  <si>
    <t xml:space="preserve">3rd Floor, Citibank Centre, 8741 Paseo de Roxas, Makati City
 </t>
  </si>
  <si>
    <t>3 calendar days upon receipt of NTP</t>
  </si>
  <si>
    <t>Additional 3,700 Licenses for the Existing Endpoint Protection with Three (3) Years Subscription and Support Services</t>
  </si>
  <si>
    <t>Software Defined Wide Area Network (SDWAN) Compatible with the Existing SDWAN Management Console with One (1) Year License Subscription and Three (3) Years Warranty and Support Services</t>
  </si>
  <si>
    <t>One (1) Lot LANDBANK P. Ocampo Branch Relocation/Fit-Out including Restoration of Old Site</t>
  </si>
  <si>
    <t>Nida Builders &amp; Supplies</t>
  </si>
  <si>
    <t>One (1) Lot LANDBANK San Miguel Avenue Branch Relocation/Fit-out including Restoration of Old Site</t>
  </si>
  <si>
    <r>
      <t xml:space="preserve">Burgos St., Calatagan, Tibang, Virac, Catanduanes
</t>
    </r>
    <r>
      <rPr>
        <sz val="10"/>
        <color theme="0"/>
        <rFont val="Calibri"/>
        <family val="2"/>
        <scheme val="minor"/>
      </rPr>
      <t>C - (0908) 810 477
E - mmc.trading@yahoo.com.ph
Mr. Michael Anthony V. Tan, Proprietor</t>
    </r>
  </si>
  <si>
    <t>Renovation of Data Center and Central Clearing Department Satellite Office at LANDBANK Aurora Blvd. Office Building</t>
  </si>
  <si>
    <t>Asset Recovery Support Department</t>
  </si>
  <si>
    <t xml:space="preserve">Consumer Loans Origination System (CLOS) - Collateral Management System (CMS) Integration </t>
  </si>
  <si>
    <t>$ 70,560.00
(P4,163,040.00
@ P59.00)</t>
  </si>
  <si>
    <t>Silverlake Symmetri (Philippines) Enterprises, Inc.</t>
  </si>
  <si>
    <r>
      <t xml:space="preserve">6796 Ayala Avenue cor. Salcedo St., Legaspi Village, Makati City
</t>
    </r>
    <r>
      <rPr>
        <sz val="10"/>
        <color theme="0"/>
        <rFont val="Calibri"/>
        <family val="2"/>
        <scheme val="minor"/>
      </rPr>
      <t>T - 8885-4444
F - 8885-4455
E - ophelia.parra@silverlakeaxis.com
MR. RINALDI O. ESPERA</t>
    </r>
  </si>
  <si>
    <t>Loan Operations Management Department</t>
  </si>
  <si>
    <t>Two (2) Years Shared Cyber Defense Solution</t>
  </si>
  <si>
    <t>Trends and Technologies, Inc.</t>
  </si>
  <si>
    <r>
      <t xml:space="preserve">6/F Trafalgar Plaza, 105 H.V. Dela Costa St., Salcedo Village, Makati City
</t>
    </r>
    <r>
      <rPr>
        <sz val="10"/>
        <color theme="0"/>
        <rFont val="Calibri"/>
        <family val="2"/>
        <scheme val="minor"/>
      </rPr>
      <t>T - 8811-8181
C - (0917) 840-3098
E - rhoses@trends.com.ph
MS. MARY ROSE S. HERNANDEZ</t>
    </r>
  </si>
  <si>
    <t>Head Office Network Management Department</t>
  </si>
  <si>
    <t>1. ACRF No. ROPA-2024-001</t>
  </si>
  <si>
    <t xml:space="preserve">2. ACRF No. ROPA-2024-0024 </t>
  </si>
  <si>
    <t>60 calendar days</t>
  </si>
  <si>
    <t>40 calendar days</t>
  </si>
  <si>
    <t>Enhancement of LANDBANK Real and Other Properties Acquired (ROPA) Manager System:</t>
  </si>
  <si>
    <r>
      <t xml:space="preserve">1184 Chino Roces Ave, Makati City
</t>
    </r>
    <r>
      <rPr>
        <sz val="10"/>
        <color theme="0"/>
        <rFont val="Calibri"/>
        <family val="2"/>
        <scheme val="minor"/>
      </rPr>
      <t>T - 8895-6955
E - richard.te@terasystem.com
Mr. Richard C. Te, Vice Pre</t>
    </r>
  </si>
  <si>
    <t xml:space="preserve">Upon receipt of NTP:
</t>
  </si>
  <si>
    <t>80 calendar days upon receipt of NTP</t>
  </si>
  <si>
    <t>2 years subscription to start upon receipt of the Notice to Proceed and acceptance of Phase 1 deliverables
The Project must be implemented by phases, as follows:
Phase 1 – 5 calendar days
Phase 2 – 10 calendar days
Phase 3 - 15 calendar days</t>
  </si>
  <si>
    <t>6 months or upon exhaution of the contract amount</t>
  </si>
  <si>
    <t>Supply, Deilvery and Installation of Various Signages at LANDBANK Intramuros Branch Offsite ATM at Philpost-Pasay Central Post Office</t>
  </si>
  <si>
    <t>Preventive Maintenance of Thermal Management for PACU and Power Management for UPS at LANDBANK Office Buildings</t>
  </si>
  <si>
    <t>IBM Philippines, Inc.</t>
  </si>
  <si>
    <t>32nd Street, Bonifacio Global City, 28th Floor One World Place, Taguig City</t>
  </si>
  <si>
    <t>1 Year to start upon receipt of NTP</t>
  </si>
  <si>
    <t>Supply and Delivery of Seven (7) Units 10TR AHU Compressor at LANDBANK Plaza</t>
  </si>
  <si>
    <t>Industrial Control and Power Generation Solutions Corporation</t>
  </si>
  <si>
    <t>Cityland Tower, 28th Floor, Chino Roces Avenue, Brgy. Pio del Pilar, Makati City</t>
  </si>
  <si>
    <t>Supply and Delivery of Various Chairs at LANDBANK P. Ocampo Branch</t>
  </si>
  <si>
    <t>Supply, Delivery and Installation of Various Audio-Visual Peripherals at LANDBANK Plaza</t>
  </si>
  <si>
    <t>Repair and Maintenance of Various Electronic Items for Elevator at LANDBANK Plaza</t>
  </si>
  <si>
    <t>Infiniaccess and Builders Corporation</t>
  </si>
  <si>
    <t>L29 Joy Nostalg Center, 17 ADB Avenue, Ortigas Center, Pasig City</t>
  </si>
  <si>
    <t>33 working days upon receipt of NTP</t>
  </si>
  <si>
    <t>Lease of Office Space for LANDBANK T.M. Kalaw Branch</t>
  </si>
  <si>
    <t>Apex Life and General Assurance Corporation</t>
  </si>
  <si>
    <t>4F Travellers Life Building, 490 T.M. Kalaw Street, Ermita, Manila
Ms. Dolores G. Fernandez</t>
  </si>
  <si>
    <t>Lease of Office Space for LANDBANK EDSA-NIA Road Branch</t>
  </si>
  <si>
    <t>Department of Public Works and Highways Region IV-B</t>
  </si>
  <si>
    <t>DPWH IV-B Compound, EDSA, Diliman, Quezon City
Engr. Gerald A. Pacanan</t>
  </si>
  <si>
    <t xml:space="preserve">Tires (4) for Mitsubishi Xpander with CS No. YOT 707
</t>
  </si>
  <si>
    <t>Sure Tire Trading</t>
  </si>
  <si>
    <t>17 Rimando Road, Baguio City
Mr. Franklin F. Ram</t>
  </si>
  <si>
    <t>Catering Services (200 pax) for LANDBANK Officers Night</t>
  </si>
  <si>
    <t>27 Hon. Benito Soliven Avenue II, Loyola Grand Villas, Quezon City 
Ms. Reyna Ann C. Iñigo</t>
  </si>
  <si>
    <t>1 Day upon receipt of NTP and Advice from ERD</t>
  </si>
  <si>
    <t>30,855 pieces Black Pants</t>
  </si>
  <si>
    <t>Santoyo Clothline Creation</t>
  </si>
  <si>
    <t>15A M. Lozada Street Sto. Rosario-Silangan, Pateros, Metro Manila</t>
  </si>
  <si>
    <t>1st Tranche (15,427 pcs.)
Within 120 calendar days upon receipt of this notice
2nd Tranche (7,714 pcs.)
Within 30 calendar days after completion of the 1st tranche
3rd Tranche (7,714 pcs.)
Within 30 calendar days after completion of the 2nd tranche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</si>
</sst>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Red]\-&quot;₱&quot;#,##0.00"/>
    <numFmt numFmtId="164" formatCode="_(* #,##0.00_);_(* \(#,##0.00\);_(* &quot;-&quot;??_);_(@_)"/>
    <numFmt numFmtId="165" formatCode="[$₱]#,##0.00"/>
    <numFmt numFmtId="166" formatCode="[$-409]dd\-mmm\-yy;@"/>
    <numFmt numFmtId="167" formatCode="00000"/>
    <numFmt numFmtId="168" formatCode="&quot;₱&quot;#,##0.00"/>
    <numFmt numFmtId="169" formatCode="[$-3409]dd\-mmm\-yy;@"/>
    <numFmt numFmtId="170" formatCode="[$USD]\ #,##0.00"/>
  </numFmts>
  <fonts count="17">
    <font>
      <sz val="11"/>
      <color theme="1"/>
      <name val="Calibri"/>
      <family val="2"/>
      <scheme val="minor"/>
    </font>
    <font>
      <sz val="11"/>
      <color theme="1"/>
      <name val="Calibri"/>
      <family val="2"/>
      <scheme val="minor"/>
    </font>
    <font>
      <sz val="10"/>
      <name val="Calibri"/>
      <family val="2"/>
      <scheme val="minor"/>
    </font>
    <font>
      <sz val="10"/>
      <name val="Arial"/>
      <family val="2"/>
    </font>
    <font>
      <b/>
      <sz val="10"/>
      <name val="Calibri "/>
    </font>
    <font>
      <sz val="10"/>
      <name val="Calibri "/>
    </font>
    <font>
      <b/>
      <sz val="10"/>
      <name val="Calibri"/>
      <family val="2"/>
      <scheme val="minor"/>
    </font>
    <font>
      <sz val="10"/>
      <color theme="1"/>
      <name val="Calibri"/>
      <family val="2"/>
      <scheme val="minor"/>
    </font>
    <font>
      <sz val="10"/>
      <color theme="1"/>
      <name val="Calibri"/>
      <family val="2"/>
    </font>
    <font>
      <sz val="10"/>
      <color rgb="FF000000"/>
      <name val="Calibri"/>
      <family val="2"/>
      <scheme val="minor"/>
    </font>
    <font>
      <sz val="10"/>
      <color rgb="FF000000"/>
      <name val="Calibri"/>
      <family val="2"/>
    </font>
    <font>
      <sz val="10"/>
      <color theme="0"/>
      <name val="Calibri"/>
      <family val="2"/>
      <scheme val="minor"/>
    </font>
    <font>
      <u/>
      <sz val="10"/>
      <name val="Calibri"/>
      <family val="2"/>
      <scheme val="minor"/>
    </font>
    <font>
      <sz val="10"/>
      <name val="Calibri"/>
      <family val="2"/>
    </font>
    <font>
      <sz val="11"/>
      <name val="Calibri"/>
      <family val="2"/>
    </font>
    <font>
      <sz val="11"/>
      <color theme="1"/>
      <name val="Calibri"/>
      <family val="2"/>
    </font>
    <font>
      <sz val="11"/>
      <color rgb="FF000000"/>
      <name val="Calibri"/>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0" fontId="3" fillId="0" borderId="0"/>
  </cellStyleXfs>
  <cellXfs count="203">
    <xf numFmtId="0" fontId="0" fillId="0" borderId="0" xfId="0"/>
    <xf numFmtId="0" fontId="4" fillId="0" borderId="0" xfId="0" applyFont="1" applyFill="1"/>
    <xf numFmtId="165" fontId="4" fillId="0" borderId="0" xfId="0" applyNumberFormat="1" applyFont="1" applyFill="1"/>
    <xf numFmtId="0" fontId="5" fillId="0" borderId="0" xfId="0" applyFont="1" applyFill="1"/>
    <xf numFmtId="0" fontId="5" fillId="0" borderId="0" xfId="0" applyFont="1" applyFill="1" applyBorder="1"/>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166" fontId="2"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166" fontId="7" fillId="0" borderId="1" xfId="0" applyNumberFormat="1" applyFont="1" applyFill="1" applyBorder="1" applyAlignment="1">
      <alignment horizontal="left" vertical="top"/>
    </xf>
    <xf numFmtId="166" fontId="7" fillId="0" borderId="1" xfId="0" applyNumberFormat="1" applyFont="1" applyFill="1" applyBorder="1" applyAlignment="1">
      <alignment horizontal="left" vertical="top" wrapText="1"/>
    </xf>
    <xf numFmtId="168" fontId="2" fillId="0" borderId="1" xfId="1" applyNumberFormat="1" applyFont="1" applyFill="1" applyBorder="1" applyAlignment="1">
      <alignment horizontal="right" vertical="top"/>
    </xf>
    <xf numFmtId="168" fontId="7" fillId="0" borderId="1" xfId="1" applyNumberFormat="1" applyFont="1" applyFill="1" applyBorder="1" applyAlignment="1">
      <alignment horizontal="right" vertical="top"/>
    </xf>
    <xf numFmtId="0" fontId="7" fillId="0" borderId="2" xfId="0" applyFont="1" applyFill="1" applyBorder="1" applyAlignment="1">
      <alignment vertical="top" wrapText="1"/>
    </xf>
    <xf numFmtId="168" fontId="7" fillId="0" borderId="2" xfId="1" applyNumberFormat="1" applyFont="1" applyFill="1" applyBorder="1" applyAlignment="1">
      <alignment horizontal="right" vertical="top"/>
    </xf>
    <xf numFmtId="0" fontId="2" fillId="0" borderId="2" xfId="0" applyFont="1" applyFill="1" applyBorder="1" applyAlignment="1">
      <alignment vertical="top" wrapText="1"/>
    </xf>
    <xf numFmtId="166" fontId="7" fillId="0" borderId="2" xfId="0" applyNumberFormat="1" applyFont="1" applyFill="1" applyBorder="1" applyAlignment="1">
      <alignment horizontal="left" vertical="top"/>
    </xf>
    <xf numFmtId="168" fontId="9" fillId="0" borderId="1" xfId="1" applyNumberFormat="1" applyFont="1" applyFill="1" applyBorder="1" applyAlignment="1">
      <alignment horizontal="right" vertical="top"/>
    </xf>
    <xf numFmtId="168" fontId="5" fillId="0" borderId="0" xfId="0" applyNumberFormat="1" applyFont="1" applyFill="1"/>
    <xf numFmtId="169" fontId="10" fillId="0" borderId="1" xfId="1" applyNumberFormat="1" applyFont="1" applyFill="1" applyBorder="1" applyAlignment="1">
      <alignment horizontal="left" vertical="top"/>
    </xf>
    <xf numFmtId="168" fontId="7" fillId="0" borderId="1" xfId="1" applyNumberFormat="1" applyFont="1" applyFill="1" applyBorder="1" applyAlignment="1">
      <alignment horizontal="right" vertical="top" wrapText="1"/>
    </xf>
    <xf numFmtId="168" fontId="2" fillId="0" borderId="1" xfId="1" quotePrefix="1" applyNumberFormat="1" applyFont="1" applyFill="1" applyBorder="1" applyAlignment="1">
      <alignment horizontal="right" vertical="top" wrapText="1"/>
    </xf>
    <xf numFmtId="168" fontId="7" fillId="0" borderId="2" xfId="1" applyNumberFormat="1" applyFont="1" applyFill="1" applyBorder="1" applyAlignment="1">
      <alignment horizontal="right" vertical="top" wrapText="1"/>
    </xf>
    <xf numFmtId="168" fontId="2" fillId="0" borderId="2" xfId="1" applyNumberFormat="1" applyFont="1" applyFill="1" applyBorder="1" applyAlignment="1">
      <alignment horizontal="right" vertical="top" wrapText="1"/>
    </xf>
    <xf numFmtId="168" fontId="2" fillId="0" borderId="4" xfId="1" applyNumberFormat="1" applyFont="1" applyFill="1" applyBorder="1" applyAlignment="1">
      <alignment horizontal="right" vertical="top" wrapText="1"/>
    </xf>
    <xf numFmtId="168" fontId="12" fillId="0" borderId="4" xfId="1" applyNumberFormat="1" applyFont="1" applyFill="1" applyBorder="1" applyAlignment="1">
      <alignment horizontal="right" vertical="top" wrapText="1"/>
    </xf>
    <xf numFmtId="168" fontId="2" fillId="0" borderId="3" xfId="1" applyNumberFormat="1" applyFont="1" applyFill="1" applyBorder="1" applyAlignment="1">
      <alignment horizontal="right" vertical="top" wrapText="1"/>
    </xf>
    <xf numFmtId="168" fontId="7" fillId="0" borderId="3" xfId="1" applyNumberFormat="1" applyFont="1" applyFill="1" applyBorder="1" applyAlignment="1">
      <alignment horizontal="right" vertical="top" wrapText="1"/>
    </xf>
    <xf numFmtId="166" fontId="2" fillId="0" borderId="8" xfId="0" applyNumberFormat="1" applyFont="1" applyFill="1" applyBorder="1" applyAlignment="1">
      <alignment horizontal="left" vertical="top" wrapText="1"/>
    </xf>
    <xf numFmtId="166" fontId="7" fillId="0" borderId="8" xfId="0" applyNumberFormat="1" applyFont="1" applyFill="1" applyBorder="1" applyAlignment="1">
      <alignment horizontal="left" vertical="top"/>
    </xf>
    <xf numFmtId="166" fontId="7" fillId="0" borderId="8" xfId="0" applyNumberFormat="1" applyFont="1" applyFill="1" applyBorder="1" applyAlignment="1">
      <alignment horizontal="left" vertical="top" wrapText="1"/>
    </xf>
    <xf numFmtId="166" fontId="7" fillId="0" borderId="9" xfId="0" applyNumberFormat="1" applyFont="1" applyFill="1" applyBorder="1" applyAlignment="1">
      <alignment horizontal="left" vertical="top"/>
    </xf>
    <xf numFmtId="169" fontId="10" fillId="0" borderId="8" xfId="1" applyNumberFormat="1" applyFont="1" applyFill="1" applyBorder="1" applyAlignment="1">
      <alignment horizontal="left" vertical="top"/>
    </xf>
    <xf numFmtId="0" fontId="7" fillId="0" borderId="1" xfId="0" applyFont="1" applyFill="1" applyBorder="1" applyAlignment="1">
      <alignment horizontal="left" vertical="top" wrapText="1"/>
    </xf>
    <xf numFmtId="0" fontId="5" fillId="0" borderId="0" xfId="0" applyFont="1" applyFill="1" applyAlignment="1">
      <alignment horizontal="left"/>
    </xf>
    <xf numFmtId="166" fontId="2" fillId="0" borderId="1" xfId="0" applyNumberFormat="1" applyFont="1" applyFill="1" applyBorder="1" applyAlignment="1">
      <alignment horizontal="left" vertical="top"/>
    </xf>
    <xf numFmtId="0" fontId="4" fillId="0" borderId="0" xfId="0" applyFont="1" applyFill="1" applyAlignment="1">
      <alignment horizontal="left"/>
    </xf>
    <xf numFmtId="0" fontId="7"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66" fontId="5" fillId="0" borderId="0" xfId="0" applyNumberFormat="1" applyFont="1" applyFill="1" applyAlignment="1">
      <alignment horizontal="left"/>
    </xf>
    <xf numFmtId="166" fontId="4" fillId="0" borderId="0" xfId="0" applyNumberFormat="1" applyFont="1" applyFill="1" applyAlignment="1">
      <alignment horizontal="left"/>
    </xf>
    <xf numFmtId="0" fontId="9" fillId="0" borderId="1" xfId="0" applyFont="1" applyFill="1" applyBorder="1" applyAlignment="1">
      <alignment vertical="top" wrapText="1"/>
    </xf>
    <xf numFmtId="0" fontId="7" fillId="0" borderId="3" xfId="0" applyFont="1" applyFill="1" applyBorder="1" applyAlignment="1">
      <alignment vertical="top" wrapText="1"/>
    </xf>
    <xf numFmtId="168" fontId="7" fillId="0" borderId="3" xfId="1" applyNumberFormat="1" applyFont="1" applyFill="1" applyBorder="1" applyAlignment="1">
      <alignment horizontal="right" vertical="top"/>
    </xf>
    <xf numFmtId="0" fontId="7" fillId="0" borderId="3" xfId="0" applyFont="1" applyFill="1" applyBorder="1" applyAlignment="1">
      <alignment horizontal="left" vertical="top" wrapText="1"/>
    </xf>
    <xf numFmtId="0" fontId="2" fillId="0" borderId="3" xfId="0" applyFont="1" applyFill="1" applyBorder="1" applyAlignment="1">
      <alignment vertical="top" wrapText="1"/>
    </xf>
    <xf numFmtId="166" fontId="2" fillId="0" borderId="3" xfId="0" applyNumberFormat="1" applyFont="1" applyFill="1" applyBorder="1" applyAlignment="1">
      <alignment horizontal="left" vertical="top"/>
    </xf>
    <xf numFmtId="168" fontId="9" fillId="0" borderId="1" xfId="1" applyNumberFormat="1" applyFont="1" applyFill="1" applyBorder="1" applyAlignment="1">
      <alignment vertical="top"/>
    </xf>
    <xf numFmtId="0" fontId="8" fillId="0" borderId="1" xfId="0" applyFont="1" applyFill="1" applyBorder="1" applyAlignment="1">
      <alignment vertical="top" wrapText="1"/>
    </xf>
    <xf numFmtId="168"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0" fontId="8" fillId="0" borderId="1" xfId="0" applyNumberFormat="1" applyFont="1" applyFill="1" applyBorder="1" applyAlignment="1">
      <alignment vertical="top" wrapText="1"/>
    </xf>
    <xf numFmtId="15" fontId="8" fillId="0" borderId="1" xfId="0" applyNumberFormat="1" applyFont="1" applyFill="1" applyBorder="1" applyAlignment="1">
      <alignment horizontal="left" vertical="top" wrapText="1"/>
    </xf>
    <xf numFmtId="15" fontId="8" fillId="0" borderId="8" xfId="0" applyNumberFormat="1" applyFont="1" applyFill="1" applyBorder="1" applyAlignment="1">
      <alignment horizontal="left" vertical="top" wrapText="1"/>
    </xf>
    <xf numFmtId="166" fontId="2" fillId="0" borderId="1" xfId="2" applyNumberFormat="1" applyFont="1" applyFill="1" applyBorder="1" applyAlignment="1">
      <alignment horizontal="left" vertical="top" wrapText="1"/>
    </xf>
    <xf numFmtId="166" fontId="2" fillId="0" borderId="8" xfId="2" applyNumberFormat="1" applyFont="1" applyFill="1" applyBorder="1" applyAlignment="1">
      <alignment horizontal="left" vertical="top" wrapText="1"/>
    </xf>
    <xf numFmtId="167" fontId="2" fillId="0" borderId="1" xfId="2" applyNumberFormat="1" applyFont="1" applyFill="1" applyBorder="1" applyAlignment="1">
      <alignment horizontal="left" vertical="top" wrapText="1"/>
    </xf>
    <xf numFmtId="166" fontId="7" fillId="0" borderId="3" xfId="2" applyNumberFormat="1" applyFont="1" applyFill="1" applyBorder="1" applyAlignment="1">
      <alignment horizontal="left" vertical="top" wrapText="1"/>
    </xf>
    <xf numFmtId="166" fontId="7" fillId="0" borderId="11" xfId="2" applyNumberFormat="1" applyFont="1" applyFill="1" applyBorder="1" applyAlignment="1">
      <alignment horizontal="left" vertical="top" wrapText="1"/>
    </xf>
    <xf numFmtId="167" fontId="7" fillId="0" borderId="3" xfId="2" applyNumberFormat="1" applyFont="1" applyFill="1" applyBorder="1" applyAlignment="1">
      <alignment horizontal="left" vertical="top" wrapText="1"/>
    </xf>
    <xf numFmtId="0" fontId="2" fillId="0" borderId="2" xfId="0" applyFont="1" applyFill="1" applyBorder="1" applyAlignment="1">
      <alignment horizontal="left" vertical="top" wrapText="1"/>
    </xf>
    <xf numFmtId="166" fontId="2" fillId="0" borderId="2" xfId="2" applyNumberFormat="1" applyFont="1" applyFill="1" applyBorder="1" applyAlignment="1">
      <alignment horizontal="left" vertical="top" wrapText="1"/>
    </xf>
    <xf numFmtId="166" fontId="2" fillId="0" borderId="9" xfId="2" applyNumberFormat="1" applyFont="1" applyFill="1" applyBorder="1" applyAlignment="1">
      <alignment horizontal="left" vertical="top" wrapText="1"/>
    </xf>
    <xf numFmtId="167" fontId="2" fillId="0" borderId="2" xfId="2" applyNumberFormat="1" applyFont="1" applyFill="1" applyBorder="1" applyAlignment="1">
      <alignment horizontal="left" vertical="top" wrapText="1"/>
    </xf>
    <xf numFmtId="0" fontId="2" fillId="0" borderId="4" xfId="0" applyFont="1" applyFill="1" applyBorder="1" applyAlignment="1">
      <alignment vertical="top" wrapText="1"/>
    </xf>
    <xf numFmtId="0" fontId="7"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166" fontId="2" fillId="0" borderId="4" xfId="2" applyNumberFormat="1" applyFont="1" applyFill="1" applyBorder="1" applyAlignment="1">
      <alignment horizontal="left" vertical="top" wrapText="1"/>
    </xf>
    <xf numFmtId="166" fontId="2" fillId="0" borderId="10" xfId="2" applyNumberFormat="1" applyFont="1" applyFill="1" applyBorder="1" applyAlignment="1">
      <alignment horizontal="left" vertical="top" wrapText="1"/>
    </xf>
    <xf numFmtId="167" fontId="2" fillId="0" borderId="4" xfId="2" applyNumberFormat="1"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166" fontId="2" fillId="0" borderId="3" xfId="2" applyNumberFormat="1" applyFont="1" applyFill="1" applyBorder="1" applyAlignment="1">
      <alignment horizontal="left" vertical="top" wrapText="1"/>
    </xf>
    <xf numFmtId="166" fontId="2" fillId="0" borderId="11" xfId="2" applyNumberFormat="1" applyFont="1" applyFill="1" applyBorder="1" applyAlignment="1">
      <alignment horizontal="left" vertical="top" wrapText="1"/>
    </xf>
    <xf numFmtId="167" fontId="2" fillId="0" borderId="3" xfId="2" applyNumberFormat="1" applyFont="1" applyFill="1" applyBorder="1" applyAlignment="1">
      <alignment horizontal="left" vertical="top" wrapText="1"/>
    </xf>
    <xf numFmtId="167" fontId="13" fillId="0" borderId="5" xfId="2" applyNumberFormat="1" applyFont="1" applyFill="1" applyBorder="1" applyAlignment="1">
      <alignment horizontal="left" vertical="top" wrapText="1"/>
    </xf>
    <xf numFmtId="168" fontId="8" fillId="0" borderId="6" xfId="0" applyNumberFormat="1" applyFont="1" applyFill="1" applyBorder="1" applyAlignment="1">
      <alignment horizontal="right" vertical="top"/>
    </xf>
    <xf numFmtId="0" fontId="8" fillId="0" borderId="6" xfId="0" applyFont="1" applyFill="1" applyBorder="1" applyAlignment="1">
      <alignment horizontal="left" vertical="top" wrapText="1"/>
    </xf>
    <xf numFmtId="0" fontId="8" fillId="0" borderId="7" xfId="0" applyFont="1" applyFill="1" applyBorder="1" applyAlignment="1">
      <alignment vertical="top" wrapText="1"/>
    </xf>
    <xf numFmtId="166" fontId="13" fillId="0" borderId="6" xfId="2" applyNumberFormat="1" applyFont="1" applyFill="1" applyBorder="1" applyAlignment="1">
      <alignment horizontal="left" vertical="top" wrapText="1"/>
    </xf>
    <xf numFmtId="166" fontId="13" fillId="0" borderId="5" xfId="2" applyNumberFormat="1" applyFont="1" applyFill="1" applyBorder="1" applyAlignment="1">
      <alignment horizontal="left" vertical="top" wrapText="1"/>
    </xf>
    <xf numFmtId="0" fontId="10" fillId="0" borderId="1" xfId="0" applyFont="1" applyFill="1" applyBorder="1" applyAlignment="1">
      <alignment vertical="top" wrapText="1"/>
    </xf>
    <xf numFmtId="167" fontId="13" fillId="0" borderId="1" xfId="2" applyNumberFormat="1" applyFont="1" applyFill="1" applyBorder="1" applyAlignment="1">
      <alignment horizontal="left" vertical="top" wrapText="1"/>
    </xf>
    <xf numFmtId="168" fontId="8" fillId="0" borderId="1" xfId="0" applyNumberFormat="1" applyFont="1" applyFill="1" applyBorder="1" applyAlignment="1">
      <alignment horizontal="right" vertical="top"/>
    </xf>
    <xf numFmtId="166" fontId="13" fillId="0" borderId="1" xfId="2" applyNumberFormat="1" applyFont="1" applyFill="1" applyBorder="1" applyAlignment="1">
      <alignment horizontal="left" vertical="top" wrapText="1"/>
    </xf>
    <xf numFmtId="166" fontId="13" fillId="0" borderId="8" xfId="2" applyNumberFormat="1" applyFont="1" applyFill="1" applyBorder="1" applyAlignment="1">
      <alignment horizontal="left" vertical="top" wrapText="1"/>
    </xf>
    <xf numFmtId="8" fontId="8" fillId="0" borderId="1" xfId="0" applyNumberFormat="1" applyFont="1" applyFill="1" applyBorder="1" applyAlignment="1">
      <alignment horizontal="right" vertical="top" wrapText="1"/>
    </xf>
    <xf numFmtId="167" fontId="13" fillId="0" borderId="12" xfId="2" applyNumberFormat="1" applyFont="1" applyFill="1" applyBorder="1" applyAlignment="1">
      <alignment horizontal="left" vertical="top" wrapText="1"/>
    </xf>
    <xf numFmtId="168" fontId="8" fillId="0" borderId="13" xfId="0" applyNumberFormat="1" applyFont="1" applyFill="1" applyBorder="1" applyAlignment="1">
      <alignment horizontal="right" vertical="top"/>
    </xf>
    <xf numFmtId="0" fontId="8" fillId="0" borderId="13" xfId="0" applyFont="1" applyFill="1" applyBorder="1" applyAlignment="1">
      <alignment horizontal="left" vertical="top" wrapText="1"/>
    </xf>
    <xf numFmtId="0" fontId="10" fillId="0" borderId="14" xfId="0" applyFont="1" applyFill="1" applyBorder="1" applyAlignment="1">
      <alignment vertical="top" wrapText="1"/>
    </xf>
    <xf numFmtId="166" fontId="13" fillId="0" borderId="13" xfId="2" applyNumberFormat="1" applyFont="1" applyFill="1" applyBorder="1" applyAlignment="1">
      <alignment horizontal="left" vertical="top" wrapText="1"/>
    </xf>
    <xf numFmtId="0" fontId="10" fillId="0" borderId="13" xfId="0" applyFont="1" applyFill="1" applyBorder="1" applyAlignment="1">
      <alignment vertical="top" wrapText="1"/>
    </xf>
    <xf numFmtId="0" fontId="8" fillId="0" borderId="14" xfId="0" applyFont="1" applyFill="1" applyBorder="1" applyAlignment="1">
      <alignment vertical="top" wrapText="1"/>
    </xf>
    <xf numFmtId="0" fontId="2" fillId="0" borderId="1" xfId="0" applyFont="1" applyBorder="1" applyAlignment="1">
      <alignment vertical="top" wrapText="1"/>
    </xf>
    <xf numFmtId="0" fontId="2" fillId="0" borderId="1" xfId="0" quotePrefix="1" applyFont="1" applyFill="1" applyBorder="1" applyAlignment="1">
      <alignment vertical="top" wrapText="1"/>
    </xf>
    <xf numFmtId="169" fontId="2" fillId="0" borderId="1" xfId="0" applyNumberFormat="1" applyFont="1" applyFill="1" applyBorder="1" applyAlignment="1">
      <alignment horizontal="left" vertical="top"/>
    </xf>
    <xf numFmtId="0" fontId="3" fillId="2" borderId="0" xfId="0" applyFont="1" applyFill="1"/>
    <xf numFmtId="15" fontId="8" fillId="0" borderId="1" xfId="0" applyNumberFormat="1" applyFont="1" applyBorder="1" applyAlignment="1">
      <alignment horizontal="left" vertical="top" wrapText="1"/>
    </xf>
    <xf numFmtId="0" fontId="8" fillId="0" borderId="1" xfId="0" applyFont="1" applyBorder="1" applyAlignment="1">
      <alignment vertical="top" wrapText="1"/>
    </xf>
    <xf numFmtId="8" fontId="8" fillId="0" borderId="1" xfId="0" applyNumberFormat="1" applyFont="1" applyBorder="1" applyAlignment="1">
      <alignment horizontal="right" vertical="top" wrapText="1"/>
    </xf>
    <xf numFmtId="169" fontId="13" fillId="0" borderId="1" xfId="1" applyNumberFormat="1" applyFont="1" applyFill="1" applyBorder="1" applyAlignment="1">
      <alignment horizontal="left" vertical="top"/>
    </xf>
    <xf numFmtId="0" fontId="9" fillId="0" borderId="1" xfId="0" applyFont="1" applyFill="1" applyBorder="1" applyAlignment="1">
      <alignment horizontal="lef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66" fontId="2" fillId="2" borderId="1" xfId="2" applyNumberFormat="1" applyFont="1" applyFill="1" applyBorder="1" applyAlignment="1">
      <alignment horizontal="left" vertical="top" wrapText="1"/>
    </xf>
    <xf numFmtId="167" fontId="2" fillId="2" borderId="1" xfId="2" applyNumberFormat="1" applyFont="1" applyFill="1" applyBorder="1" applyAlignment="1">
      <alignment vertical="top" wrapText="1"/>
    </xf>
    <xf numFmtId="0" fontId="2" fillId="0" borderId="1" xfId="0" applyFont="1" applyBorder="1" applyAlignment="1">
      <alignment horizontal="left" vertical="top" wrapText="1"/>
    </xf>
    <xf numFmtId="0" fontId="7" fillId="2" borderId="1" xfId="0" applyFont="1" applyFill="1" applyBorder="1" applyAlignment="1">
      <alignment vertical="top" wrapText="1"/>
    </xf>
    <xf numFmtId="0" fontId="2" fillId="0" borderId="2" xfId="0" applyFont="1" applyBorder="1" applyAlignment="1">
      <alignment horizontal="left" vertical="top" wrapText="1"/>
    </xf>
    <xf numFmtId="0" fontId="7" fillId="0" borderId="1" xfId="0" applyFont="1" applyBorder="1" applyAlignment="1">
      <alignment vertical="top" wrapText="1"/>
    </xf>
    <xf numFmtId="166" fontId="7" fillId="2" borderId="1" xfId="2" applyNumberFormat="1" applyFont="1" applyFill="1" applyBorder="1" applyAlignment="1">
      <alignment horizontal="left" vertical="top" wrapText="1"/>
    </xf>
    <xf numFmtId="0" fontId="7" fillId="2" borderId="1" xfId="0" applyFont="1" applyFill="1" applyBorder="1" applyAlignment="1">
      <alignment horizontal="left" vertical="top" wrapText="1"/>
    </xf>
    <xf numFmtId="166" fontId="7" fillId="0" borderId="2" xfId="2" applyNumberFormat="1" applyFont="1" applyFill="1" applyBorder="1" applyAlignment="1">
      <alignment horizontal="left" vertical="top" wrapText="1"/>
    </xf>
    <xf numFmtId="167" fontId="7" fillId="0" borderId="2" xfId="2" applyNumberFormat="1" applyFont="1" applyFill="1" applyBorder="1" applyAlignment="1">
      <alignment vertical="top" wrapText="1"/>
    </xf>
    <xf numFmtId="167" fontId="7" fillId="0" borderId="3" xfId="2" applyNumberFormat="1" applyFont="1" applyFill="1" applyBorder="1" applyAlignment="1">
      <alignment vertical="top" wrapText="1"/>
    </xf>
    <xf numFmtId="0" fontId="7" fillId="0" borderId="4" xfId="0" applyFont="1" applyFill="1" applyBorder="1" applyAlignment="1">
      <alignment vertical="top" wrapText="1"/>
    </xf>
    <xf numFmtId="166" fontId="7" fillId="0" borderId="4" xfId="2" applyNumberFormat="1" applyFont="1" applyFill="1" applyBorder="1" applyAlignment="1">
      <alignment horizontal="left" vertical="top" wrapText="1"/>
    </xf>
    <xf numFmtId="167" fontId="7" fillId="0" borderId="4" xfId="2" applyNumberFormat="1" applyFont="1" applyFill="1" applyBorder="1" applyAlignment="1">
      <alignment vertical="top" wrapText="1"/>
    </xf>
    <xf numFmtId="0" fontId="7" fillId="0" borderId="3" xfId="0" applyFont="1" applyFill="1" applyBorder="1" applyAlignment="1">
      <alignment horizontal="center" vertical="top" wrapText="1"/>
    </xf>
    <xf numFmtId="167" fontId="14" fillId="2" borderId="12" xfId="2" applyNumberFormat="1" applyFont="1" applyFill="1" applyBorder="1" applyAlignment="1">
      <alignment horizontal="left" vertical="top" wrapText="1"/>
    </xf>
    <xf numFmtId="0" fontId="15" fillId="2" borderId="14" xfId="0" applyFont="1" applyFill="1" applyBorder="1" applyAlignment="1">
      <alignment vertical="top" wrapText="1"/>
    </xf>
    <xf numFmtId="0" fontId="15" fillId="2" borderId="13" xfId="0" applyFont="1" applyFill="1" applyBorder="1" applyAlignment="1">
      <alignment horizontal="left" vertical="top" wrapText="1"/>
    </xf>
    <xf numFmtId="166" fontId="14" fillId="2" borderId="13" xfId="2" applyNumberFormat="1" applyFont="1" applyFill="1" applyBorder="1" applyAlignment="1">
      <alignment horizontal="left" vertical="top" wrapText="1"/>
    </xf>
    <xf numFmtId="0" fontId="16" fillId="2" borderId="13" xfId="0" applyFont="1" applyFill="1" applyBorder="1" applyAlignment="1">
      <alignment vertical="top" wrapText="1"/>
    </xf>
    <xf numFmtId="168" fontId="15" fillId="2" borderId="13" xfId="0" applyNumberFormat="1" applyFont="1" applyFill="1" applyBorder="1" applyAlignment="1">
      <alignment horizontal="right" vertical="top"/>
    </xf>
    <xf numFmtId="168" fontId="8" fillId="0" borderId="1" xfId="0" applyNumberFormat="1" applyFont="1" applyBorder="1" applyAlignment="1">
      <alignment horizontal="right" vertical="top" wrapText="1"/>
    </xf>
    <xf numFmtId="170" fontId="2" fillId="0" borderId="1" xfId="1" applyNumberFormat="1" applyFont="1" applyFill="1" applyBorder="1" applyAlignment="1">
      <alignment horizontal="right" vertical="top"/>
    </xf>
    <xf numFmtId="0" fontId="5" fillId="0" borderId="0" xfId="0" applyNumberFormat="1" applyFont="1" applyFill="1"/>
    <xf numFmtId="164" fontId="5" fillId="0" borderId="0" xfId="1" applyFont="1" applyFill="1"/>
    <xf numFmtId="0" fontId="2" fillId="0" borderId="2" xfId="0" applyFont="1" applyBorder="1" applyAlignment="1">
      <alignment vertical="top" wrapText="1"/>
    </xf>
    <xf numFmtId="0" fontId="2" fillId="2" borderId="2" xfId="0" applyFont="1" applyFill="1" applyBorder="1" applyAlignment="1">
      <alignment vertical="top" wrapText="1"/>
    </xf>
    <xf numFmtId="0" fontId="2" fillId="2" borderId="2" xfId="0" applyFont="1" applyFill="1" applyBorder="1" applyAlignment="1">
      <alignment horizontal="left" vertical="top" wrapText="1"/>
    </xf>
    <xf numFmtId="0" fontId="5" fillId="0" borderId="0" xfId="0" applyFont="1" applyFill="1" applyAlignment="1"/>
    <xf numFmtId="0" fontId="4" fillId="0" borderId="0" xfId="0" applyFont="1" applyFill="1" applyAlignment="1"/>
    <xf numFmtId="0" fontId="7"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1" applyNumberFormat="1" applyFont="1" applyFill="1" applyBorder="1" applyAlignment="1">
      <alignment vertical="top" wrapText="1"/>
    </xf>
    <xf numFmtId="0" fontId="7" fillId="0" borderId="3" xfId="1" applyNumberFormat="1" applyFont="1" applyFill="1" applyBorder="1" applyAlignment="1">
      <alignment vertical="top" wrapText="1"/>
    </xf>
    <xf numFmtId="0" fontId="7" fillId="0" borderId="2" xfId="0" applyNumberFormat="1" applyFont="1" applyFill="1" applyBorder="1" applyAlignment="1">
      <alignment vertical="top" wrapText="1"/>
    </xf>
    <xf numFmtId="0" fontId="2" fillId="0" borderId="2" xfId="1" applyNumberFormat="1" applyFont="1" applyFill="1" applyBorder="1" applyAlignment="1">
      <alignment vertical="top" wrapText="1"/>
    </xf>
    <xf numFmtId="0" fontId="2" fillId="0" borderId="4" xfId="1" applyNumberFormat="1" applyFont="1" applyFill="1" applyBorder="1" applyAlignment="1">
      <alignment vertical="top" wrapText="1"/>
    </xf>
    <xf numFmtId="0" fontId="2" fillId="0" borderId="3" xfId="1" applyNumberFormat="1" applyFont="1" applyFill="1" applyBorder="1" applyAlignment="1">
      <alignment vertical="top" wrapText="1"/>
    </xf>
    <xf numFmtId="0" fontId="8" fillId="0" borderId="6" xfId="0" applyFont="1" applyFill="1" applyBorder="1" applyAlignment="1">
      <alignment vertical="top" wrapText="1"/>
    </xf>
    <xf numFmtId="0" fontId="8" fillId="0" borderId="13" xfId="0" applyFont="1" applyFill="1" applyBorder="1" applyAlignment="1">
      <alignment vertical="top" wrapText="1"/>
    </xf>
    <xf numFmtId="0" fontId="2" fillId="2" borderId="1" xfId="1" applyNumberFormat="1" applyFont="1" applyFill="1" applyBorder="1" applyAlignment="1">
      <alignment vertical="top" wrapText="1"/>
    </xf>
    <xf numFmtId="164" fontId="2" fillId="2" borderId="1" xfId="1" applyFont="1" applyFill="1" applyBorder="1" applyAlignment="1">
      <alignment vertical="top" wrapText="1"/>
    </xf>
    <xf numFmtId="164" fontId="7" fillId="2" borderId="1" xfId="1" applyFont="1" applyFill="1" applyBorder="1" applyAlignment="1">
      <alignment vertical="top" wrapText="1"/>
    </xf>
    <xf numFmtId="0" fontId="7" fillId="0" borderId="2" xfId="1" applyNumberFormat="1" applyFont="1" applyFill="1" applyBorder="1" applyAlignment="1">
      <alignment vertical="top" wrapText="1"/>
    </xf>
    <xf numFmtId="0" fontId="7" fillId="0" borderId="4" xfId="1" applyNumberFormat="1" applyFont="1" applyFill="1" applyBorder="1" applyAlignment="1">
      <alignment vertical="top" wrapText="1"/>
    </xf>
    <xf numFmtId="164" fontId="7" fillId="0" borderId="3" xfId="1" applyFont="1" applyFill="1" applyBorder="1" applyAlignment="1">
      <alignment vertical="top" wrapText="1"/>
    </xf>
    <xf numFmtId="0" fontId="7" fillId="2" borderId="1" xfId="1" applyNumberFormat="1" applyFont="1" applyFill="1" applyBorder="1" applyAlignment="1">
      <alignment vertical="top" wrapText="1"/>
    </xf>
    <xf numFmtId="0" fontId="15" fillId="2" borderId="13" xfId="0" applyFont="1" applyFill="1" applyBorder="1" applyAlignment="1">
      <alignment vertical="top" wrapText="1"/>
    </xf>
    <xf numFmtId="49" fontId="2" fillId="2" borderId="2" xfId="1" quotePrefix="1" applyNumberFormat="1" applyFont="1" applyFill="1" applyBorder="1" applyAlignment="1">
      <alignment vertical="top" wrapText="1"/>
    </xf>
    <xf numFmtId="166" fontId="2" fillId="2" borderId="2" xfId="2" applyNumberFormat="1" applyFont="1" applyFill="1" applyBorder="1" applyAlignment="1">
      <alignment horizontal="left" vertical="top" wrapText="1"/>
    </xf>
    <xf numFmtId="49" fontId="2" fillId="2" borderId="1" xfId="1" applyNumberFormat="1" applyFont="1" applyFill="1" applyBorder="1" applyAlignment="1">
      <alignment vertical="top" wrapText="1"/>
    </xf>
    <xf numFmtId="168" fontId="2" fillId="0" borderId="2" xfId="1" quotePrefix="1" applyNumberFormat="1" applyFont="1" applyFill="1" applyBorder="1" applyAlignment="1">
      <alignment horizontal="right" vertical="top" wrapText="1"/>
    </xf>
    <xf numFmtId="164" fontId="2" fillId="0" borderId="2" xfId="1" applyFont="1" applyFill="1" applyBorder="1" applyAlignment="1">
      <alignment horizontal="right" vertical="top" wrapText="1"/>
    </xf>
    <xf numFmtId="49" fontId="2" fillId="2" borderId="2" xfId="1" applyNumberFormat="1" applyFont="1" applyFill="1" applyBorder="1" applyAlignment="1">
      <alignment vertical="top" wrapText="1"/>
    </xf>
    <xf numFmtId="0" fontId="2" fillId="2" borderId="2" xfId="2" applyNumberFormat="1" applyFont="1" applyFill="1" applyBorder="1" applyAlignment="1">
      <alignment horizontal="left" vertical="top" wrapText="1"/>
    </xf>
    <xf numFmtId="49" fontId="2" fillId="2" borderId="1" xfId="2" applyNumberFormat="1" applyFont="1" applyFill="1" applyBorder="1" applyAlignment="1">
      <alignment horizontal="left" vertical="top" wrapText="1"/>
    </xf>
    <xf numFmtId="0" fontId="2" fillId="2" borderId="1" xfId="2" applyNumberFormat="1" applyFont="1" applyFill="1" applyBorder="1" applyAlignment="1">
      <alignment horizontal="left" vertical="top" wrapText="1"/>
    </xf>
    <xf numFmtId="168" fontId="9" fillId="0" borderId="1" xfId="1" applyNumberFormat="1" applyFont="1" applyFill="1" applyBorder="1" applyAlignment="1">
      <alignment horizontal="right" vertical="top" indent="1"/>
    </xf>
    <xf numFmtId="168" fontId="4" fillId="0" borderId="0" xfId="0" applyNumberFormat="1" applyFont="1" applyFill="1" applyAlignment="1"/>
    <xf numFmtId="168" fontId="7" fillId="0" borderId="1" xfId="1" applyNumberFormat="1" applyFont="1" applyFill="1" applyBorder="1" applyAlignment="1">
      <alignment vertical="top"/>
    </xf>
    <xf numFmtId="168" fontId="8" fillId="0" borderId="1" xfId="0" applyNumberFormat="1" applyFont="1" applyFill="1" applyBorder="1" applyAlignment="1">
      <alignment vertical="top" wrapText="1"/>
    </xf>
    <xf numFmtId="168" fontId="2" fillId="0" borderId="1" xfId="1" applyNumberFormat="1" applyFont="1" applyFill="1" applyBorder="1" applyAlignment="1">
      <alignment vertical="top"/>
    </xf>
    <xf numFmtId="168" fontId="7" fillId="0" borderId="1" xfId="1" applyNumberFormat="1" applyFont="1" applyFill="1" applyBorder="1" applyAlignment="1">
      <alignment vertical="top" wrapText="1"/>
    </xf>
    <xf numFmtId="168" fontId="2" fillId="0" borderId="1" xfId="1" quotePrefix="1" applyNumberFormat="1" applyFont="1" applyFill="1" applyBorder="1" applyAlignment="1">
      <alignment vertical="top" wrapText="1"/>
    </xf>
    <xf numFmtId="168" fontId="7" fillId="0" borderId="3" xfId="1" applyNumberFormat="1" applyFont="1" applyFill="1" applyBorder="1" applyAlignment="1">
      <alignment vertical="top" wrapText="1"/>
    </xf>
    <xf numFmtId="168" fontId="7" fillId="0" borderId="2" xfId="1" applyNumberFormat="1" applyFont="1" applyFill="1" applyBorder="1" applyAlignment="1">
      <alignment vertical="top"/>
    </xf>
    <xf numFmtId="168" fontId="7" fillId="0" borderId="2" xfId="1" applyNumberFormat="1" applyFont="1" applyFill="1" applyBorder="1" applyAlignment="1">
      <alignment vertical="top" wrapText="1"/>
    </xf>
    <xf numFmtId="168" fontId="2" fillId="0" borderId="2" xfId="1" applyNumberFormat="1" applyFont="1" applyFill="1" applyBorder="1" applyAlignment="1">
      <alignment vertical="top" wrapText="1"/>
    </xf>
    <xf numFmtId="168" fontId="2" fillId="0" borderId="4" xfId="1" applyNumberFormat="1" applyFont="1" applyFill="1" applyBorder="1" applyAlignment="1">
      <alignment vertical="top" wrapText="1"/>
    </xf>
    <xf numFmtId="168" fontId="12" fillId="0" borderId="4" xfId="1" applyNumberFormat="1" applyFont="1" applyFill="1" applyBorder="1" applyAlignment="1">
      <alignment vertical="top" wrapText="1"/>
    </xf>
    <xf numFmtId="168" fontId="2" fillId="0" borderId="3" xfId="1" applyNumberFormat="1" applyFont="1" applyFill="1" applyBorder="1" applyAlignment="1">
      <alignment vertical="top" wrapText="1"/>
    </xf>
    <xf numFmtId="168" fontId="8" fillId="0" borderId="6" xfId="0" applyNumberFormat="1" applyFont="1" applyFill="1" applyBorder="1" applyAlignment="1">
      <alignment vertical="top"/>
    </xf>
    <xf numFmtId="168" fontId="8" fillId="0" borderId="1" xfId="0" applyNumberFormat="1" applyFont="1" applyFill="1" applyBorder="1" applyAlignment="1">
      <alignment vertical="top"/>
    </xf>
    <xf numFmtId="168" fontId="7" fillId="0" borderId="3" xfId="1" applyNumberFormat="1" applyFont="1" applyFill="1" applyBorder="1" applyAlignment="1">
      <alignment vertical="top"/>
    </xf>
    <xf numFmtId="168" fontId="8" fillId="0" borderId="13" xfId="0" applyNumberFormat="1" applyFont="1" applyFill="1" applyBorder="1" applyAlignment="1">
      <alignment vertical="top"/>
    </xf>
    <xf numFmtId="168" fontId="8" fillId="0" borderId="1" xfId="0" applyNumberFormat="1" applyFont="1" applyBorder="1" applyAlignment="1">
      <alignment vertical="top" wrapText="1"/>
    </xf>
    <xf numFmtId="168" fontId="15" fillId="2" borderId="13" xfId="0" applyNumberFormat="1" applyFont="1" applyFill="1" applyBorder="1" applyAlignment="1">
      <alignment vertical="top"/>
    </xf>
    <xf numFmtId="168" fontId="2" fillId="0" borderId="2" xfId="1" quotePrefix="1" applyNumberFormat="1" applyFont="1" applyFill="1" applyBorder="1" applyAlignment="1">
      <alignment vertical="top" wrapText="1"/>
    </xf>
    <xf numFmtId="168" fontId="5" fillId="0" borderId="0" xfId="0" applyNumberFormat="1" applyFont="1" applyFill="1" applyAlignment="1"/>
    <xf numFmtId="167" fontId="6" fillId="0" borderId="2" xfId="2" applyNumberFormat="1" applyFont="1" applyFill="1" applyBorder="1" applyAlignment="1">
      <alignment horizontal="center" vertical="center" wrapText="1"/>
    </xf>
    <xf numFmtId="165" fontId="6" fillId="0" borderId="2" xfId="1" applyNumberFormat="1" applyFont="1" applyFill="1" applyBorder="1" applyAlignment="1">
      <alignment horizontal="center" vertical="center" wrapText="1"/>
    </xf>
    <xf numFmtId="168" fontId="6" fillId="0" borderId="2" xfId="1" applyNumberFormat="1" applyFont="1" applyFill="1" applyBorder="1" applyAlignment="1">
      <alignment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wrapText="1"/>
    </xf>
    <xf numFmtId="166" fontId="6" fillId="0" borderId="2" xfId="2" applyNumberFormat="1" applyFont="1" applyFill="1" applyBorder="1" applyAlignment="1">
      <alignment vertical="center" wrapText="1"/>
    </xf>
    <xf numFmtId="166" fontId="6" fillId="0" borderId="2" xfId="2" applyNumberFormat="1" applyFont="1" applyFill="1" applyBorder="1" applyAlignment="1">
      <alignment horizontal="left" vertical="center" wrapText="1"/>
    </xf>
    <xf numFmtId="166" fontId="6" fillId="0" borderId="9" xfId="2" applyNumberFormat="1" applyFont="1" applyFill="1" applyBorder="1" applyAlignment="1">
      <alignment horizontal="left" vertical="center" wrapText="1"/>
    </xf>
    <xf numFmtId="0" fontId="9" fillId="0" borderId="3" xfId="0" applyFont="1" applyFill="1" applyBorder="1" applyAlignment="1">
      <alignment vertical="top" wrapText="1"/>
    </xf>
    <xf numFmtId="168" fontId="9" fillId="0" borderId="3" xfId="1" applyNumberFormat="1" applyFont="1" applyFill="1" applyBorder="1" applyAlignment="1">
      <alignment vertical="top"/>
    </xf>
    <xf numFmtId="0" fontId="9" fillId="0" borderId="3" xfId="0" applyFont="1" applyFill="1" applyBorder="1" applyAlignment="1">
      <alignment horizontal="left" vertical="top" wrapText="1"/>
    </xf>
    <xf numFmtId="169" fontId="13" fillId="0" borderId="3" xfId="1" applyNumberFormat="1" applyFont="1" applyFill="1" applyBorder="1" applyAlignment="1">
      <alignment horizontal="left" vertical="top"/>
    </xf>
    <xf numFmtId="168" fontId="9" fillId="0" borderId="3" xfId="1" applyNumberFormat="1" applyFont="1" applyFill="1" applyBorder="1" applyAlignment="1">
      <alignment horizontal="right" vertical="top" indent="1"/>
    </xf>
    <xf numFmtId="167" fontId="13" fillId="2" borderId="12" xfId="2" applyNumberFormat="1" applyFont="1" applyFill="1" applyBorder="1" applyAlignment="1">
      <alignment horizontal="left" vertical="top" wrapText="1"/>
    </xf>
    <xf numFmtId="0" fontId="8"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166" fontId="13" fillId="2" borderId="13" xfId="2" applyNumberFormat="1" applyFont="1" applyFill="1" applyBorder="1" applyAlignment="1">
      <alignment horizontal="left" vertical="top" wrapText="1"/>
    </xf>
    <xf numFmtId="0" fontId="10" fillId="2" borderId="13" xfId="0" applyFont="1" applyFill="1" applyBorder="1" applyAlignment="1">
      <alignment vertical="top" wrapText="1"/>
    </xf>
    <xf numFmtId="168" fontId="8" fillId="2" borderId="13" xfId="0" applyNumberFormat="1" applyFont="1" applyFill="1" applyBorder="1" applyAlignment="1">
      <alignment horizontal="right" vertical="top"/>
    </xf>
  </cellXfs>
  <cellStyles count="3">
    <cellStyle name="Comma" xfId="1" builtinId="3"/>
    <cellStyle name="Normal" xfId="0" builtinId="0"/>
    <cellStyle name="Normal 2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1174377</xdr:colOff>
      <xdr:row>6</xdr:row>
      <xdr:rowOff>0</xdr:rowOff>
    </xdr:from>
    <xdr:ext cx="184731" cy="264560"/>
    <xdr:sp macro="" textlink="">
      <xdr:nvSpPr>
        <xdr:cNvPr id="2" name="TextBox 1"/>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3" name="TextBox 2"/>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4" name="TextBox 3"/>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5" name="TextBox 4"/>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0" name="TextBox 9"/>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1" name="TextBox 10"/>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2" name="TextBox 11"/>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3" name="TextBox 12"/>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4" name="TextBox 13"/>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5" name="TextBox 14"/>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6" name="TextBox 15"/>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7" name="TextBox 16"/>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8" name="TextBox 17"/>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9" name="TextBox 18"/>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0" name="TextBox 19"/>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1" name="TextBox 20"/>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tabSelected="1" zoomScale="90" zoomScaleNormal="90" workbookViewId="0"/>
  </sheetViews>
  <sheetFormatPr defaultRowHeight="12.75"/>
  <cols>
    <col min="1" max="1" width="22.7109375" style="3" customWidth="1"/>
    <col min="2" max="2" width="17.140625" style="3" customWidth="1"/>
    <col min="3" max="3" width="16.85546875" style="183" customWidth="1"/>
    <col min="4" max="4" width="23.85546875" style="34" customWidth="1"/>
    <col min="5" max="5" width="38.85546875" style="3" customWidth="1"/>
    <col min="6" max="6" width="14.140625" style="133" customWidth="1"/>
    <col min="7" max="8" width="12.140625" style="39" customWidth="1"/>
    <col min="9" max="9" width="30.140625" style="3" customWidth="1"/>
    <col min="10" max="10" width="18.85546875" style="3" hidden="1" customWidth="1"/>
    <col min="11" max="11" width="14.28515625" style="3" hidden="1" customWidth="1"/>
    <col min="12" max="16384" width="9.140625" style="3"/>
  </cols>
  <sheetData>
    <row r="1" spans="1:9">
      <c r="A1" s="1" t="s">
        <v>0</v>
      </c>
      <c r="B1" s="2"/>
      <c r="C1" s="163"/>
      <c r="D1" s="36"/>
    </row>
    <row r="2" spans="1:9">
      <c r="A2" s="1" t="s">
        <v>1</v>
      </c>
      <c r="B2" s="2"/>
      <c r="C2" s="163"/>
      <c r="D2" s="36"/>
      <c r="F2" s="134"/>
      <c r="G2" s="40"/>
      <c r="H2" s="40"/>
      <c r="I2" s="1"/>
    </row>
    <row r="3" spans="1:9">
      <c r="A3" s="1" t="s">
        <v>364</v>
      </c>
      <c r="B3" s="2"/>
      <c r="C3" s="163"/>
      <c r="D3" s="36"/>
      <c r="E3" s="1"/>
      <c r="F3" s="134"/>
      <c r="G3" s="40"/>
      <c r="H3" s="40"/>
      <c r="I3" s="1"/>
    </row>
    <row r="4" spans="1:9">
      <c r="A4" s="1"/>
      <c r="B4" s="2"/>
      <c r="C4" s="163"/>
      <c r="D4" s="36"/>
      <c r="E4" s="1"/>
      <c r="F4" s="134"/>
      <c r="G4" s="40"/>
      <c r="H4" s="40"/>
      <c r="I4" s="1"/>
    </row>
    <row r="5" spans="1:9" s="4" customFormat="1" ht="38.25">
      <c r="A5" s="184" t="s">
        <v>2</v>
      </c>
      <c r="B5" s="185" t="s">
        <v>3</v>
      </c>
      <c r="C5" s="186" t="s">
        <v>29</v>
      </c>
      <c r="D5" s="187" t="s">
        <v>30</v>
      </c>
      <c r="E5" s="188" t="s">
        <v>33</v>
      </c>
      <c r="F5" s="189" t="s">
        <v>31</v>
      </c>
      <c r="G5" s="190" t="s">
        <v>77</v>
      </c>
      <c r="H5" s="191" t="s">
        <v>32</v>
      </c>
      <c r="I5" s="184" t="s">
        <v>4</v>
      </c>
    </row>
    <row r="6" spans="1:9" s="4" customFormat="1" ht="38.25">
      <c r="A6" s="8" t="s">
        <v>12</v>
      </c>
      <c r="B6" s="12">
        <v>138223.62</v>
      </c>
      <c r="C6" s="164">
        <v>138223.62</v>
      </c>
      <c r="D6" s="33" t="s">
        <v>20</v>
      </c>
      <c r="E6" s="5" t="s">
        <v>65</v>
      </c>
      <c r="F6" s="135" t="s">
        <v>9</v>
      </c>
      <c r="G6" s="10">
        <v>45660</v>
      </c>
      <c r="H6" s="30">
        <v>45665</v>
      </c>
      <c r="I6" s="8" t="s">
        <v>27</v>
      </c>
    </row>
    <row r="7" spans="1:9" s="4" customFormat="1" ht="51">
      <c r="A7" s="48" t="s">
        <v>34</v>
      </c>
      <c r="B7" s="49">
        <v>900720</v>
      </c>
      <c r="C7" s="165">
        <v>900720</v>
      </c>
      <c r="D7" s="50" t="s">
        <v>35</v>
      </c>
      <c r="E7" s="48" t="s">
        <v>91</v>
      </c>
      <c r="F7" s="51" t="s">
        <v>36</v>
      </c>
      <c r="G7" s="52">
        <v>45663</v>
      </c>
      <c r="H7" s="53">
        <v>45665</v>
      </c>
      <c r="I7" s="48" t="s">
        <v>37</v>
      </c>
    </row>
    <row r="8" spans="1:9" s="4" customFormat="1" ht="63.75">
      <c r="A8" s="5" t="s">
        <v>10</v>
      </c>
      <c r="B8" s="11">
        <v>1804635.98</v>
      </c>
      <c r="C8" s="166">
        <v>1804635.98</v>
      </c>
      <c r="D8" s="6" t="s">
        <v>18</v>
      </c>
      <c r="E8" s="5" t="s">
        <v>63</v>
      </c>
      <c r="F8" s="136" t="s">
        <v>9</v>
      </c>
      <c r="G8" s="7">
        <v>45664</v>
      </c>
      <c r="H8" s="28">
        <v>45665</v>
      </c>
      <c r="I8" s="48" t="s">
        <v>37</v>
      </c>
    </row>
    <row r="9" spans="1:9" s="4" customFormat="1" ht="51">
      <c r="A9" s="8" t="s">
        <v>11</v>
      </c>
      <c r="B9" s="12">
        <v>255335175.28</v>
      </c>
      <c r="C9" s="164">
        <v>255335175.28</v>
      </c>
      <c r="D9" s="33" t="s">
        <v>19</v>
      </c>
      <c r="E9" s="5" t="s">
        <v>64</v>
      </c>
      <c r="F9" s="135" t="s">
        <v>23</v>
      </c>
      <c r="G9" s="9">
        <v>45664</v>
      </c>
      <c r="H9" s="29">
        <v>45665</v>
      </c>
      <c r="I9" s="8" t="s">
        <v>26</v>
      </c>
    </row>
    <row r="10" spans="1:9" s="4" customFormat="1" ht="76.5">
      <c r="A10" s="8" t="s">
        <v>13</v>
      </c>
      <c r="B10" s="12">
        <v>40665000</v>
      </c>
      <c r="C10" s="164">
        <v>40665000</v>
      </c>
      <c r="D10" s="33" t="s">
        <v>20</v>
      </c>
      <c r="E10" s="5" t="s">
        <v>65</v>
      </c>
      <c r="F10" s="135" t="s">
        <v>8</v>
      </c>
      <c r="G10" s="10">
        <v>45664</v>
      </c>
      <c r="H10" s="30">
        <v>45665</v>
      </c>
      <c r="I10" s="8" t="s">
        <v>26</v>
      </c>
    </row>
    <row r="11" spans="1:9" s="4" customFormat="1" ht="63.75">
      <c r="A11" s="5" t="s">
        <v>42</v>
      </c>
      <c r="B11" s="20">
        <v>374100</v>
      </c>
      <c r="C11" s="167">
        <v>373500</v>
      </c>
      <c r="D11" s="6" t="s">
        <v>43</v>
      </c>
      <c r="E11" s="6" t="s">
        <v>71</v>
      </c>
      <c r="F11" s="137" t="s">
        <v>53</v>
      </c>
      <c r="G11" s="54">
        <v>45664</v>
      </c>
      <c r="H11" s="55">
        <v>45670</v>
      </c>
      <c r="I11" s="56" t="s">
        <v>78</v>
      </c>
    </row>
    <row r="12" spans="1:9" s="4" customFormat="1" ht="63.75">
      <c r="A12" s="5" t="s">
        <v>44</v>
      </c>
      <c r="B12" s="21">
        <v>905916.56</v>
      </c>
      <c r="C12" s="168">
        <v>892500</v>
      </c>
      <c r="D12" s="6" t="s">
        <v>43</v>
      </c>
      <c r="E12" s="6" t="s">
        <v>71</v>
      </c>
      <c r="F12" s="137" t="s">
        <v>9</v>
      </c>
      <c r="G12" s="54">
        <v>45664</v>
      </c>
      <c r="H12" s="55">
        <v>45670</v>
      </c>
      <c r="I12" s="56" t="s">
        <v>79</v>
      </c>
    </row>
    <row r="13" spans="1:9" s="4" customFormat="1" ht="51">
      <c r="A13" s="42" t="s">
        <v>52</v>
      </c>
      <c r="B13" s="27">
        <v>344064</v>
      </c>
      <c r="C13" s="169">
        <v>344064</v>
      </c>
      <c r="D13" s="44" t="s">
        <v>51</v>
      </c>
      <c r="E13" s="44" t="s">
        <v>75</v>
      </c>
      <c r="F13" s="138" t="s">
        <v>76</v>
      </c>
      <c r="G13" s="57">
        <v>45664</v>
      </c>
      <c r="H13" s="58">
        <v>45671</v>
      </c>
      <c r="I13" s="59" t="s">
        <v>81</v>
      </c>
    </row>
    <row r="14" spans="1:9" s="4" customFormat="1" ht="38.25">
      <c r="A14" s="8" t="s">
        <v>14</v>
      </c>
      <c r="B14" s="12">
        <v>19000000</v>
      </c>
      <c r="C14" s="164">
        <v>18475000</v>
      </c>
      <c r="D14" s="33" t="s">
        <v>7</v>
      </c>
      <c r="E14" s="5" t="s">
        <v>66</v>
      </c>
      <c r="F14" s="135" t="s">
        <v>24</v>
      </c>
      <c r="G14" s="10">
        <v>45665</v>
      </c>
      <c r="H14" s="30">
        <v>45667</v>
      </c>
      <c r="I14" s="8" t="s">
        <v>5</v>
      </c>
    </row>
    <row r="15" spans="1:9" s="4" customFormat="1" ht="63.75">
      <c r="A15" s="8" t="s">
        <v>15</v>
      </c>
      <c r="B15" s="12">
        <v>13000000</v>
      </c>
      <c r="C15" s="164">
        <v>12995000</v>
      </c>
      <c r="D15" s="33" t="s">
        <v>7</v>
      </c>
      <c r="E15" s="5" t="s">
        <v>68</v>
      </c>
      <c r="F15" s="135" t="s">
        <v>8</v>
      </c>
      <c r="G15" s="10">
        <v>45665</v>
      </c>
      <c r="H15" s="30">
        <v>45667</v>
      </c>
      <c r="I15" s="8" t="s">
        <v>5</v>
      </c>
    </row>
    <row r="16" spans="1:9" s="4" customFormat="1" ht="89.25">
      <c r="A16" s="8" t="s">
        <v>16</v>
      </c>
      <c r="B16" s="12">
        <v>81000000</v>
      </c>
      <c r="C16" s="164">
        <v>45005376</v>
      </c>
      <c r="D16" s="33" t="s">
        <v>21</v>
      </c>
      <c r="E16" s="5" t="s">
        <v>67</v>
      </c>
      <c r="F16" s="135" t="s">
        <v>25</v>
      </c>
      <c r="G16" s="9">
        <v>45667</v>
      </c>
      <c r="H16" s="29">
        <v>45667</v>
      </c>
      <c r="I16" s="8" t="s">
        <v>28</v>
      </c>
    </row>
    <row r="17" spans="1:11" s="4" customFormat="1" ht="89.25">
      <c r="A17" s="13" t="s">
        <v>17</v>
      </c>
      <c r="B17" s="14">
        <v>53000000</v>
      </c>
      <c r="C17" s="170">
        <v>35567616</v>
      </c>
      <c r="D17" s="37" t="s">
        <v>22</v>
      </c>
      <c r="E17" s="15" t="s">
        <v>69</v>
      </c>
      <c r="F17" s="139" t="s">
        <v>25</v>
      </c>
      <c r="G17" s="16">
        <v>45667</v>
      </c>
      <c r="H17" s="31">
        <v>45670</v>
      </c>
      <c r="I17" s="8" t="s">
        <v>28</v>
      </c>
    </row>
    <row r="18" spans="1:11" ht="51">
      <c r="A18" s="6" t="s">
        <v>38</v>
      </c>
      <c r="B18" s="17">
        <v>1038000</v>
      </c>
      <c r="C18" s="47">
        <v>883379.51</v>
      </c>
      <c r="D18" s="38" t="s">
        <v>39</v>
      </c>
      <c r="E18" s="5" t="s">
        <v>70</v>
      </c>
      <c r="F18" s="135" t="s">
        <v>40</v>
      </c>
      <c r="G18" s="19">
        <v>45667</v>
      </c>
      <c r="H18" s="32">
        <v>45673</v>
      </c>
      <c r="I18" s="8" t="s">
        <v>41</v>
      </c>
    </row>
    <row r="19" spans="1:11" ht="63.75">
      <c r="A19" s="5" t="s">
        <v>45</v>
      </c>
      <c r="B19" s="20">
        <v>980000</v>
      </c>
      <c r="C19" s="167">
        <v>659000</v>
      </c>
      <c r="D19" s="6" t="s">
        <v>46</v>
      </c>
      <c r="E19" s="6" t="s">
        <v>72</v>
      </c>
      <c r="F19" s="137" t="s">
        <v>54</v>
      </c>
      <c r="G19" s="54">
        <v>45667</v>
      </c>
      <c r="H19" s="55">
        <v>45673</v>
      </c>
      <c r="I19" s="56" t="s">
        <v>78</v>
      </c>
    </row>
    <row r="20" spans="1:11" ht="76.5">
      <c r="A20" s="5" t="s">
        <v>47</v>
      </c>
      <c r="B20" s="20">
        <v>43100</v>
      </c>
      <c r="C20" s="167">
        <v>43060</v>
      </c>
      <c r="D20" s="33" t="s">
        <v>48</v>
      </c>
      <c r="E20" s="60" t="s">
        <v>73</v>
      </c>
      <c r="F20" s="137" t="s">
        <v>55</v>
      </c>
      <c r="G20" s="54">
        <v>45667</v>
      </c>
      <c r="H20" s="55">
        <v>45673</v>
      </c>
      <c r="I20" s="56" t="s">
        <v>79</v>
      </c>
    </row>
    <row r="21" spans="1:11" ht="76.5">
      <c r="A21" s="15" t="s">
        <v>49</v>
      </c>
      <c r="B21" s="22">
        <v>39880</v>
      </c>
      <c r="C21" s="171">
        <v>39600.050000000003</v>
      </c>
      <c r="D21" s="37" t="s">
        <v>50</v>
      </c>
      <c r="E21" s="15" t="s">
        <v>74</v>
      </c>
      <c r="F21" s="140" t="s">
        <v>56</v>
      </c>
      <c r="G21" s="61">
        <v>45667</v>
      </c>
      <c r="H21" s="62">
        <v>45674</v>
      </c>
      <c r="I21" s="56" t="s">
        <v>78</v>
      </c>
    </row>
    <row r="22" spans="1:11" ht="51">
      <c r="A22" s="15" t="s">
        <v>59</v>
      </c>
      <c r="B22" s="23"/>
      <c r="C22" s="172"/>
      <c r="D22" s="37" t="s">
        <v>51</v>
      </c>
      <c r="E22" s="60" t="s">
        <v>75</v>
      </c>
      <c r="F22" s="140"/>
      <c r="G22" s="61">
        <v>45667</v>
      </c>
      <c r="H22" s="62">
        <v>45671</v>
      </c>
      <c r="I22" s="63" t="s">
        <v>80</v>
      </c>
    </row>
    <row r="23" spans="1:11" ht="38.25">
      <c r="A23" s="64" t="s">
        <v>57</v>
      </c>
      <c r="B23" s="24">
        <v>215040</v>
      </c>
      <c r="C23" s="173">
        <v>215040</v>
      </c>
      <c r="D23" s="65"/>
      <c r="E23" s="66"/>
      <c r="F23" s="141" t="s">
        <v>61</v>
      </c>
      <c r="G23" s="67"/>
      <c r="H23" s="68"/>
      <c r="I23" s="69"/>
    </row>
    <row r="24" spans="1:11" ht="38.25">
      <c r="A24" s="64" t="s">
        <v>58</v>
      </c>
      <c r="B24" s="25">
        <v>258048</v>
      </c>
      <c r="C24" s="174">
        <v>258048</v>
      </c>
      <c r="D24" s="65"/>
      <c r="E24" s="66"/>
      <c r="F24" s="141" t="s">
        <v>62</v>
      </c>
      <c r="G24" s="67"/>
      <c r="H24" s="68"/>
      <c r="I24" s="69"/>
    </row>
    <row r="25" spans="1:11">
      <c r="A25" s="70" t="s">
        <v>60</v>
      </c>
      <c r="B25" s="26">
        <f>+B24+B23</f>
        <v>473088</v>
      </c>
      <c r="C25" s="175">
        <f>+C24+C23</f>
        <v>473088</v>
      </c>
      <c r="D25" s="44"/>
      <c r="E25" s="71"/>
      <c r="F25" s="142"/>
      <c r="G25" s="72"/>
      <c r="H25" s="73"/>
      <c r="I25" s="74"/>
    </row>
    <row r="26" spans="1:11" ht="38.25">
      <c r="A26" s="75" t="s">
        <v>82</v>
      </c>
      <c r="B26" s="76">
        <v>825000</v>
      </c>
      <c r="C26" s="176">
        <v>390000</v>
      </c>
      <c r="D26" s="77" t="s">
        <v>83</v>
      </c>
      <c r="E26" s="78" t="s">
        <v>89</v>
      </c>
      <c r="F26" s="143" t="s">
        <v>90</v>
      </c>
      <c r="G26" s="79">
        <v>45671</v>
      </c>
      <c r="H26" s="80">
        <v>45677</v>
      </c>
      <c r="I26" s="81" t="s">
        <v>84</v>
      </c>
    </row>
    <row r="27" spans="1:11" ht="38.25">
      <c r="A27" s="82" t="s">
        <v>85</v>
      </c>
      <c r="B27" s="83">
        <v>14900</v>
      </c>
      <c r="C27" s="177">
        <v>14900</v>
      </c>
      <c r="D27" s="50" t="s">
        <v>86</v>
      </c>
      <c r="E27" s="48" t="s">
        <v>88</v>
      </c>
      <c r="F27" s="48" t="s">
        <v>55</v>
      </c>
      <c r="G27" s="84">
        <v>45672</v>
      </c>
      <c r="H27" s="85">
        <v>45674</v>
      </c>
      <c r="I27" s="81" t="s">
        <v>87</v>
      </c>
    </row>
    <row r="28" spans="1:11" ht="114.75">
      <c r="A28" s="8" t="s">
        <v>92</v>
      </c>
      <c r="B28" s="12">
        <v>24500000</v>
      </c>
      <c r="C28" s="164">
        <v>24389888</v>
      </c>
      <c r="D28" s="33" t="s">
        <v>93</v>
      </c>
      <c r="E28" s="5" t="s">
        <v>109</v>
      </c>
      <c r="F28" s="8" t="s">
        <v>94</v>
      </c>
      <c r="G28" s="35">
        <v>45673</v>
      </c>
      <c r="H28" s="35">
        <v>45673</v>
      </c>
      <c r="I28" s="8" t="s">
        <v>6</v>
      </c>
      <c r="K28" s="18"/>
    </row>
    <row r="29" spans="1:11" ht="38.25">
      <c r="A29" s="8" t="s">
        <v>95</v>
      </c>
      <c r="B29" s="12">
        <v>19500000</v>
      </c>
      <c r="C29" s="164">
        <v>19499984</v>
      </c>
      <c r="D29" s="33" t="s">
        <v>96</v>
      </c>
      <c r="E29" s="5" t="s">
        <v>110</v>
      </c>
      <c r="F29" s="8" t="s">
        <v>40</v>
      </c>
      <c r="G29" s="7">
        <v>45673</v>
      </c>
      <c r="H29" s="7">
        <v>45680</v>
      </c>
      <c r="I29" s="8" t="s">
        <v>5</v>
      </c>
      <c r="K29" s="18"/>
    </row>
    <row r="30" spans="1:11" ht="76.5">
      <c r="A30" s="48" t="s">
        <v>162</v>
      </c>
      <c r="B30" s="86">
        <v>35750</v>
      </c>
      <c r="C30" s="165">
        <v>35750</v>
      </c>
      <c r="D30" s="48" t="s">
        <v>163</v>
      </c>
      <c r="E30" s="48" t="s">
        <v>164</v>
      </c>
      <c r="F30" s="48" t="s">
        <v>165</v>
      </c>
      <c r="G30" s="52">
        <v>45674</v>
      </c>
      <c r="H30" s="52">
        <v>45674</v>
      </c>
      <c r="I30" s="48" t="s">
        <v>166</v>
      </c>
      <c r="K30" s="18"/>
    </row>
    <row r="31" spans="1:11" ht="102">
      <c r="A31" s="42" t="s">
        <v>97</v>
      </c>
      <c r="B31" s="43">
        <v>24800000</v>
      </c>
      <c r="C31" s="178">
        <v>24683800</v>
      </c>
      <c r="D31" s="44" t="s">
        <v>93</v>
      </c>
      <c r="E31" s="45" t="s">
        <v>109</v>
      </c>
      <c r="F31" s="42" t="s">
        <v>98</v>
      </c>
      <c r="G31" s="46">
        <v>45677</v>
      </c>
      <c r="H31" s="46">
        <v>45677</v>
      </c>
      <c r="I31" s="42" t="s">
        <v>6</v>
      </c>
      <c r="K31" s="18"/>
    </row>
    <row r="32" spans="1:11" ht="105.75" customHeight="1">
      <c r="A32" s="87" t="s">
        <v>115</v>
      </c>
      <c r="B32" s="88">
        <v>220000</v>
      </c>
      <c r="C32" s="179">
        <v>210000</v>
      </c>
      <c r="D32" s="89" t="s">
        <v>116</v>
      </c>
      <c r="E32" s="90" t="s">
        <v>125</v>
      </c>
      <c r="F32" s="144" t="s">
        <v>122</v>
      </c>
      <c r="G32" s="91">
        <v>45684</v>
      </c>
      <c r="H32" s="91">
        <v>45687</v>
      </c>
      <c r="I32" s="92" t="s">
        <v>117</v>
      </c>
      <c r="K32" s="18"/>
    </row>
    <row r="33" spans="1:11" ht="159.75" customHeight="1">
      <c r="A33" s="87" t="s">
        <v>118</v>
      </c>
      <c r="B33" s="88">
        <v>580000</v>
      </c>
      <c r="C33" s="179">
        <v>451000</v>
      </c>
      <c r="D33" s="89" t="s">
        <v>119</v>
      </c>
      <c r="E33" s="93" t="s">
        <v>126</v>
      </c>
      <c r="F33" s="144" t="s">
        <v>123</v>
      </c>
      <c r="G33" s="91">
        <v>45685</v>
      </c>
      <c r="H33" s="91">
        <v>45687</v>
      </c>
      <c r="I33" s="92" t="s">
        <v>120</v>
      </c>
      <c r="K33" s="18"/>
    </row>
    <row r="34" spans="1:11" ht="153">
      <c r="A34" s="87" t="s">
        <v>121</v>
      </c>
      <c r="B34" s="88">
        <v>154700</v>
      </c>
      <c r="C34" s="179">
        <v>118685</v>
      </c>
      <c r="D34" s="89" t="s">
        <v>119</v>
      </c>
      <c r="E34" s="93" t="s">
        <v>127</v>
      </c>
      <c r="F34" s="144" t="s">
        <v>124</v>
      </c>
      <c r="G34" s="91">
        <v>45685</v>
      </c>
      <c r="H34" s="91">
        <v>45687</v>
      </c>
      <c r="I34" s="92" t="s">
        <v>120</v>
      </c>
      <c r="K34" s="18"/>
    </row>
    <row r="35" spans="1:11" ht="51">
      <c r="A35" s="41" t="s">
        <v>135</v>
      </c>
      <c r="B35" s="47">
        <v>215000</v>
      </c>
      <c r="C35" s="47">
        <v>200000</v>
      </c>
      <c r="D35" s="41" t="s">
        <v>134</v>
      </c>
      <c r="E35" s="38" t="s">
        <v>133</v>
      </c>
      <c r="F35" s="8" t="s">
        <v>55</v>
      </c>
      <c r="G35" s="19">
        <v>45685</v>
      </c>
      <c r="H35" s="19">
        <v>45691</v>
      </c>
      <c r="I35" s="8" t="s">
        <v>132</v>
      </c>
      <c r="K35" s="18"/>
    </row>
    <row r="36" spans="1:11" ht="51">
      <c r="A36" s="41" t="s">
        <v>131</v>
      </c>
      <c r="B36" s="47">
        <v>43800</v>
      </c>
      <c r="C36" s="47">
        <v>28179</v>
      </c>
      <c r="D36" s="41" t="s">
        <v>130</v>
      </c>
      <c r="E36" s="38" t="s">
        <v>129</v>
      </c>
      <c r="F36" s="8" t="s">
        <v>55</v>
      </c>
      <c r="G36" s="19">
        <v>45685</v>
      </c>
      <c r="H36" s="19">
        <v>45685</v>
      </c>
      <c r="I36" s="8" t="s">
        <v>128</v>
      </c>
      <c r="K36" s="18"/>
    </row>
    <row r="37" spans="1:11" ht="76.5">
      <c r="A37" s="41" t="s">
        <v>161</v>
      </c>
      <c r="B37" s="47">
        <v>142000</v>
      </c>
      <c r="C37" s="47">
        <v>132000</v>
      </c>
      <c r="D37" s="41" t="s">
        <v>137</v>
      </c>
      <c r="E37" s="38" t="s">
        <v>136</v>
      </c>
      <c r="F37" s="8" t="s">
        <v>40</v>
      </c>
      <c r="G37" s="19">
        <v>45687</v>
      </c>
      <c r="H37" s="19">
        <v>45691</v>
      </c>
      <c r="I37" s="8" t="s">
        <v>78</v>
      </c>
      <c r="K37" s="18"/>
    </row>
    <row r="38" spans="1:11" ht="63.75">
      <c r="A38" s="41" t="s">
        <v>160</v>
      </c>
      <c r="B38" s="47">
        <v>500000</v>
      </c>
      <c r="C38" s="47">
        <v>500000</v>
      </c>
      <c r="D38" s="41" t="s">
        <v>137</v>
      </c>
      <c r="E38" s="38" t="s">
        <v>136</v>
      </c>
      <c r="F38" s="8" t="s">
        <v>167</v>
      </c>
      <c r="G38" s="19">
        <v>45687</v>
      </c>
      <c r="H38" s="19">
        <v>45691</v>
      </c>
      <c r="I38" s="8" t="s">
        <v>78</v>
      </c>
      <c r="K38" s="18"/>
    </row>
    <row r="39" spans="1:11" ht="77.25" customHeight="1">
      <c r="A39" s="41" t="s">
        <v>159</v>
      </c>
      <c r="B39" s="47">
        <v>188000</v>
      </c>
      <c r="C39" s="47">
        <v>152555</v>
      </c>
      <c r="D39" s="41" t="s">
        <v>158</v>
      </c>
      <c r="E39" s="38" t="s">
        <v>157</v>
      </c>
      <c r="F39" s="8" t="s">
        <v>40</v>
      </c>
      <c r="G39" s="19">
        <v>45687</v>
      </c>
      <c r="H39" s="19">
        <v>45691</v>
      </c>
      <c r="I39" s="8" t="s">
        <v>78</v>
      </c>
      <c r="K39" s="18"/>
    </row>
    <row r="40" spans="1:11" ht="63.75">
      <c r="A40" s="41" t="s">
        <v>156</v>
      </c>
      <c r="B40" s="47">
        <v>48800</v>
      </c>
      <c r="C40" s="47">
        <v>48000</v>
      </c>
      <c r="D40" s="41" t="s">
        <v>155</v>
      </c>
      <c r="E40" s="38" t="s">
        <v>154</v>
      </c>
      <c r="F40" s="8" t="s">
        <v>153</v>
      </c>
      <c r="G40" s="19">
        <v>45687</v>
      </c>
      <c r="H40" s="19">
        <v>45691</v>
      </c>
      <c r="I40" s="8" t="s">
        <v>152</v>
      </c>
      <c r="K40" s="18"/>
    </row>
    <row r="41" spans="1:11" ht="38.25">
      <c r="A41" s="41" t="s">
        <v>151</v>
      </c>
      <c r="B41" s="47">
        <v>168000</v>
      </c>
      <c r="C41" s="47">
        <v>165000</v>
      </c>
      <c r="D41" s="5" t="s">
        <v>141</v>
      </c>
      <c r="E41" s="38" t="s">
        <v>140</v>
      </c>
      <c r="F41" s="8" t="s">
        <v>76</v>
      </c>
      <c r="G41" s="19">
        <v>45687</v>
      </c>
      <c r="H41" s="19">
        <v>45691</v>
      </c>
      <c r="I41" s="8" t="s">
        <v>150</v>
      </c>
      <c r="K41" s="18"/>
    </row>
    <row r="42" spans="1:11" ht="63.75">
      <c r="A42" s="41" t="s">
        <v>149</v>
      </c>
      <c r="B42" s="47">
        <v>177000</v>
      </c>
      <c r="C42" s="47">
        <v>169000</v>
      </c>
      <c r="D42" s="41" t="s">
        <v>148</v>
      </c>
      <c r="E42" s="38" t="s">
        <v>147</v>
      </c>
      <c r="F42" s="8" t="s">
        <v>40</v>
      </c>
      <c r="G42" s="19">
        <v>45687</v>
      </c>
      <c r="H42" s="19">
        <v>45687</v>
      </c>
      <c r="I42" s="8" t="s">
        <v>78</v>
      </c>
      <c r="K42" s="18"/>
    </row>
    <row r="43" spans="1:11" ht="63.75">
      <c r="A43" s="41" t="s">
        <v>146</v>
      </c>
      <c r="B43" s="47">
        <v>326000</v>
      </c>
      <c r="C43" s="47">
        <v>296000</v>
      </c>
      <c r="D43" s="41" t="s">
        <v>145</v>
      </c>
      <c r="E43" s="38" t="s">
        <v>144</v>
      </c>
      <c r="F43" s="8" t="s">
        <v>9</v>
      </c>
      <c r="G43" s="19">
        <v>45687</v>
      </c>
      <c r="H43" s="19">
        <v>45687</v>
      </c>
      <c r="I43" s="8" t="s">
        <v>143</v>
      </c>
      <c r="K43" s="18"/>
    </row>
    <row r="44" spans="1:11" ht="38.25">
      <c r="A44" s="41" t="s">
        <v>142</v>
      </c>
      <c r="B44" s="47">
        <v>85000</v>
      </c>
      <c r="C44" s="47">
        <v>84000</v>
      </c>
      <c r="D44" s="5" t="s">
        <v>141</v>
      </c>
      <c r="E44" s="38" t="s">
        <v>140</v>
      </c>
      <c r="F44" s="8" t="s">
        <v>40</v>
      </c>
      <c r="G44" s="19">
        <v>45687</v>
      </c>
      <c r="H44" s="19">
        <v>45691</v>
      </c>
      <c r="I44" s="8" t="s">
        <v>139</v>
      </c>
      <c r="K44" s="18"/>
    </row>
    <row r="45" spans="1:11" ht="51">
      <c r="A45" s="41" t="s">
        <v>138</v>
      </c>
      <c r="B45" s="47">
        <v>980000</v>
      </c>
      <c r="C45" s="47">
        <v>887800</v>
      </c>
      <c r="D45" s="41" t="s">
        <v>137</v>
      </c>
      <c r="E45" s="38" t="s">
        <v>136</v>
      </c>
      <c r="F45" s="8" t="s">
        <v>40</v>
      </c>
      <c r="G45" s="19">
        <v>45687</v>
      </c>
      <c r="H45" s="19">
        <v>45691</v>
      </c>
      <c r="I45" s="8" t="s">
        <v>78</v>
      </c>
      <c r="K45" s="18"/>
    </row>
    <row r="46" spans="1:11" ht="76.5">
      <c r="A46" s="8" t="s">
        <v>105</v>
      </c>
      <c r="B46" s="12">
        <v>8000000</v>
      </c>
      <c r="C46" s="164">
        <v>5721408</v>
      </c>
      <c r="D46" s="33" t="s">
        <v>21</v>
      </c>
      <c r="E46" s="5" t="s">
        <v>112</v>
      </c>
      <c r="F46" s="5" t="s">
        <v>25</v>
      </c>
      <c r="G46" s="35">
        <v>45687</v>
      </c>
      <c r="H46" s="35">
        <v>45687</v>
      </c>
      <c r="I46" s="8" t="s">
        <v>28</v>
      </c>
      <c r="K46" s="18"/>
    </row>
    <row r="47" spans="1:11" ht="38.25">
      <c r="A47" s="8" t="s">
        <v>106</v>
      </c>
      <c r="B47" s="12">
        <v>19600000</v>
      </c>
      <c r="C47" s="164">
        <v>17438000</v>
      </c>
      <c r="D47" s="33" t="s">
        <v>107</v>
      </c>
      <c r="E47" s="5" t="s">
        <v>111</v>
      </c>
      <c r="F47" s="8" t="s">
        <v>9</v>
      </c>
      <c r="G47" s="35">
        <v>45687</v>
      </c>
      <c r="H47" s="35">
        <v>45687</v>
      </c>
      <c r="I47" s="8" t="s">
        <v>5</v>
      </c>
      <c r="K47" s="18"/>
    </row>
    <row r="48" spans="1:11" ht="76.5">
      <c r="A48" s="8" t="s">
        <v>108</v>
      </c>
      <c r="B48" s="12">
        <v>12000000</v>
      </c>
      <c r="C48" s="164">
        <v>6557376</v>
      </c>
      <c r="D48" s="33" t="s">
        <v>21</v>
      </c>
      <c r="E48" s="5" t="s">
        <v>112</v>
      </c>
      <c r="F48" s="5" t="s">
        <v>25</v>
      </c>
      <c r="G48" s="35">
        <v>45687</v>
      </c>
      <c r="H48" s="35">
        <v>45687</v>
      </c>
      <c r="I48" s="8" t="s">
        <v>28</v>
      </c>
      <c r="K48" s="18"/>
    </row>
    <row r="49" spans="1:11" ht="63.75">
      <c r="A49" s="5" t="s">
        <v>99</v>
      </c>
      <c r="B49" s="11">
        <v>19600000</v>
      </c>
      <c r="C49" s="166">
        <v>18821376</v>
      </c>
      <c r="D49" s="6" t="s">
        <v>100</v>
      </c>
      <c r="E49" s="5" t="s">
        <v>113</v>
      </c>
      <c r="F49" s="5" t="s">
        <v>101</v>
      </c>
      <c r="G49" s="35">
        <v>45687</v>
      </c>
      <c r="H49" s="35">
        <v>45688</v>
      </c>
      <c r="I49" s="5" t="s">
        <v>28</v>
      </c>
      <c r="K49" s="18"/>
    </row>
    <row r="50" spans="1:11" ht="89.25">
      <c r="A50" s="8" t="s">
        <v>102</v>
      </c>
      <c r="B50" s="12">
        <v>5400000</v>
      </c>
      <c r="C50" s="164">
        <v>5375000</v>
      </c>
      <c r="D50" s="33" t="s">
        <v>103</v>
      </c>
      <c r="E50" s="5" t="s">
        <v>66</v>
      </c>
      <c r="F50" s="8" t="s">
        <v>8</v>
      </c>
      <c r="G50" s="7">
        <v>45687</v>
      </c>
      <c r="H50" s="7">
        <v>45688</v>
      </c>
      <c r="I50" s="8" t="s">
        <v>5</v>
      </c>
      <c r="K50" s="18"/>
    </row>
    <row r="51" spans="1:11" ht="76.5">
      <c r="A51" s="8" t="s">
        <v>104</v>
      </c>
      <c r="B51" s="12">
        <v>15000000</v>
      </c>
      <c r="C51" s="164">
        <v>8609472</v>
      </c>
      <c r="D51" s="33" t="s">
        <v>22</v>
      </c>
      <c r="E51" s="5" t="s">
        <v>114</v>
      </c>
      <c r="F51" s="5" t="s">
        <v>25</v>
      </c>
      <c r="G51" s="35">
        <v>45687</v>
      </c>
      <c r="H51" s="35">
        <v>45692</v>
      </c>
      <c r="I51" s="8" t="s">
        <v>28</v>
      </c>
      <c r="K51" s="18"/>
    </row>
    <row r="52" spans="1:11" ht="38.25">
      <c r="A52" s="5" t="s">
        <v>177</v>
      </c>
      <c r="B52" s="127">
        <v>19408.689999999999</v>
      </c>
      <c r="C52" s="166">
        <v>19408.689999999999</v>
      </c>
      <c r="D52" s="5" t="s">
        <v>178</v>
      </c>
      <c r="E52" s="5" t="s">
        <v>179</v>
      </c>
      <c r="F52" s="5" t="s">
        <v>24</v>
      </c>
      <c r="G52" s="96">
        <v>45646</v>
      </c>
      <c r="H52" s="35">
        <v>45694</v>
      </c>
      <c r="I52" s="5" t="s">
        <v>180</v>
      </c>
      <c r="J52" s="3">
        <v>1</v>
      </c>
      <c r="K52" s="128">
        <f>+B52-C52</f>
        <v>0</v>
      </c>
    </row>
    <row r="53" spans="1:11" ht="63.75">
      <c r="A53" s="94" t="s">
        <v>303</v>
      </c>
      <c r="B53" s="20">
        <v>745000</v>
      </c>
      <c r="C53" s="167">
        <v>718525</v>
      </c>
      <c r="D53" s="103" t="s">
        <v>304</v>
      </c>
      <c r="E53" s="104" t="s">
        <v>305</v>
      </c>
      <c r="F53" s="145" t="s">
        <v>306</v>
      </c>
      <c r="G53" s="105">
        <v>45685</v>
      </c>
      <c r="H53" s="105">
        <v>45694</v>
      </c>
      <c r="I53" s="106" t="s">
        <v>78</v>
      </c>
      <c r="J53" s="3">
        <v>2</v>
      </c>
      <c r="K53" s="129">
        <f>+B53-C53</f>
        <v>26475</v>
      </c>
    </row>
    <row r="54" spans="1:11" ht="76.5">
      <c r="A54" s="94" t="s">
        <v>307</v>
      </c>
      <c r="B54" s="21">
        <v>957255</v>
      </c>
      <c r="C54" s="168">
        <v>790765</v>
      </c>
      <c r="D54" s="103" t="s">
        <v>48</v>
      </c>
      <c r="E54" s="104" t="s">
        <v>73</v>
      </c>
      <c r="F54" s="145" t="s">
        <v>308</v>
      </c>
      <c r="G54" s="105">
        <v>45685</v>
      </c>
      <c r="H54" s="105">
        <v>45699</v>
      </c>
      <c r="I54" s="106" t="s">
        <v>79</v>
      </c>
      <c r="J54" s="3">
        <v>3</v>
      </c>
      <c r="K54" s="129">
        <f t="shared" ref="K54:K117" si="0">+B54-C54</f>
        <v>166490</v>
      </c>
    </row>
    <row r="55" spans="1:11" ht="76.5">
      <c r="A55" s="94" t="s">
        <v>309</v>
      </c>
      <c r="B55" s="21">
        <v>132600</v>
      </c>
      <c r="C55" s="168">
        <v>129025</v>
      </c>
      <c r="D55" s="103" t="s">
        <v>137</v>
      </c>
      <c r="E55" s="104" t="s">
        <v>310</v>
      </c>
      <c r="F55" s="145" t="s">
        <v>40</v>
      </c>
      <c r="G55" s="105">
        <v>45687</v>
      </c>
      <c r="H55" s="105">
        <v>45699</v>
      </c>
      <c r="I55" s="106" t="s">
        <v>78</v>
      </c>
      <c r="J55" s="3">
        <v>4</v>
      </c>
      <c r="K55" s="129">
        <f t="shared" si="0"/>
        <v>3575</v>
      </c>
    </row>
    <row r="56" spans="1:11" ht="63.75">
      <c r="A56" s="94" t="s">
        <v>311</v>
      </c>
      <c r="B56" s="21">
        <v>79150</v>
      </c>
      <c r="C56" s="168">
        <v>76580</v>
      </c>
      <c r="D56" s="103" t="s">
        <v>312</v>
      </c>
      <c r="E56" s="104" t="s">
        <v>313</v>
      </c>
      <c r="F56" s="145" t="s">
        <v>314</v>
      </c>
      <c r="G56" s="105">
        <v>45687</v>
      </c>
      <c r="H56" s="105">
        <v>45694</v>
      </c>
      <c r="I56" s="106" t="s">
        <v>78</v>
      </c>
      <c r="J56" s="3">
        <v>5</v>
      </c>
      <c r="K56" s="129">
        <f t="shared" si="0"/>
        <v>2570</v>
      </c>
    </row>
    <row r="57" spans="1:11" ht="63.75">
      <c r="A57" s="94" t="s">
        <v>315</v>
      </c>
      <c r="B57" s="20">
        <v>184400</v>
      </c>
      <c r="C57" s="167">
        <v>166325</v>
      </c>
      <c r="D57" s="103" t="s">
        <v>312</v>
      </c>
      <c r="E57" s="107" t="s">
        <v>313</v>
      </c>
      <c r="F57" s="145" t="s">
        <v>314</v>
      </c>
      <c r="G57" s="105">
        <v>45687</v>
      </c>
      <c r="H57" s="105">
        <v>45694</v>
      </c>
      <c r="I57" s="106" t="s">
        <v>78</v>
      </c>
      <c r="J57" s="3">
        <v>6</v>
      </c>
      <c r="K57" s="129">
        <f t="shared" si="0"/>
        <v>18075</v>
      </c>
    </row>
    <row r="58" spans="1:11" ht="89.25">
      <c r="A58" s="94" t="s">
        <v>316</v>
      </c>
      <c r="B58" s="20">
        <v>245000</v>
      </c>
      <c r="C58" s="167">
        <v>244800</v>
      </c>
      <c r="D58" s="108" t="s">
        <v>317</v>
      </c>
      <c r="E58" s="109" t="s">
        <v>318</v>
      </c>
      <c r="F58" s="145" t="s">
        <v>319</v>
      </c>
      <c r="G58" s="105">
        <v>45687</v>
      </c>
      <c r="H58" s="105">
        <v>45706</v>
      </c>
      <c r="I58" s="106" t="s">
        <v>78</v>
      </c>
      <c r="J58" s="3">
        <v>7</v>
      </c>
      <c r="K58" s="129">
        <f t="shared" si="0"/>
        <v>200</v>
      </c>
    </row>
    <row r="59" spans="1:11" ht="51">
      <c r="A59" s="94" t="s">
        <v>320</v>
      </c>
      <c r="B59" s="20">
        <v>520800</v>
      </c>
      <c r="C59" s="167">
        <v>520800</v>
      </c>
      <c r="D59" s="108" t="s">
        <v>321</v>
      </c>
      <c r="E59" s="94" t="s">
        <v>322</v>
      </c>
      <c r="F59" s="145" t="s">
        <v>323</v>
      </c>
      <c r="G59" s="105">
        <v>45688</v>
      </c>
      <c r="H59" s="105">
        <v>45695</v>
      </c>
      <c r="I59" s="106" t="s">
        <v>324</v>
      </c>
      <c r="J59" s="3">
        <v>8</v>
      </c>
      <c r="K59" s="129">
        <f t="shared" si="0"/>
        <v>0</v>
      </c>
    </row>
    <row r="60" spans="1:11" ht="228" customHeight="1">
      <c r="A60" s="94" t="s">
        <v>325</v>
      </c>
      <c r="B60" s="20">
        <v>26000000</v>
      </c>
      <c r="C60" s="167">
        <v>23996400</v>
      </c>
      <c r="D60" s="108" t="s">
        <v>326</v>
      </c>
      <c r="E60" s="94" t="s">
        <v>327</v>
      </c>
      <c r="F60" s="146" t="s">
        <v>328</v>
      </c>
      <c r="G60" s="105">
        <v>45688</v>
      </c>
      <c r="H60" s="105">
        <v>45694</v>
      </c>
      <c r="I60" s="106" t="s">
        <v>329</v>
      </c>
      <c r="J60" s="3">
        <v>9</v>
      </c>
      <c r="K60" s="129">
        <f t="shared" si="0"/>
        <v>2003600</v>
      </c>
    </row>
    <row r="61" spans="1:11" ht="63.75">
      <c r="A61" s="94" t="s">
        <v>330</v>
      </c>
      <c r="B61" s="20">
        <v>74590</v>
      </c>
      <c r="C61" s="167">
        <v>72500</v>
      </c>
      <c r="D61" s="108" t="s">
        <v>331</v>
      </c>
      <c r="E61" s="94" t="s">
        <v>332</v>
      </c>
      <c r="F61" s="146" t="s">
        <v>55</v>
      </c>
      <c r="G61" s="105">
        <v>45688</v>
      </c>
      <c r="H61" s="105">
        <v>45705</v>
      </c>
      <c r="I61" s="106" t="s">
        <v>78</v>
      </c>
      <c r="J61" s="3">
        <v>10</v>
      </c>
      <c r="K61" s="129">
        <f t="shared" si="0"/>
        <v>2090</v>
      </c>
    </row>
    <row r="62" spans="1:11" ht="63.75">
      <c r="A62" s="94" t="s">
        <v>333</v>
      </c>
      <c r="B62" s="20">
        <v>130400</v>
      </c>
      <c r="C62" s="167">
        <v>84800</v>
      </c>
      <c r="D62" s="108" t="s">
        <v>46</v>
      </c>
      <c r="E62" s="94" t="s">
        <v>72</v>
      </c>
      <c r="F62" s="146" t="s">
        <v>224</v>
      </c>
      <c r="G62" s="105">
        <v>45688</v>
      </c>
      <c r="H62" s="105">
        <v>45707</v>
      </c>
      <c r="I62" s="106" t="s">
        <v>78</v>
      </c>
      <c r="J62" s="3">
        <v>11</v>
      </c>
      <c r="K62" s="129">
        <f t="shared" si="0"/>
        <v>45600</v>
      </c>
    </row>
    <row r="63" spans="1:11" ht="102">
      <c r="A63" s="110" t="s">
        <v>334</v>
      </c>
      <c r="B63" s="20">
        <v>95000</v>
      </c>
      <c r="C63" s="167">
        <v>80864</v>
      </c>
      <c r="D63" s="108" t="s">
        <v>335</v>
      </c>
      <c r="E63" s="107" t="s">
        <v>336</v>
      </c>
      <c r="F63" s="147" t="s">
        <v>40</v>
      </c>
      <c r="G63" s="111">
        <v>45688</v>
      </c>
      <c r="H63" s="111">
        <v>45705</v>
      </c>
      <c r="I63" s="106" t="s">
        <v>78</v>
      </c>
      <c r="J63" s="3">
        <v>12</v>
      </c>
      <c r="K63" s="129">
        <f t="shared" si="0"/>
        <v>14136</v>
      </c>
    </row>
    <row r="64" spans="1:11" ht="63.75">
      <c r="A64" s="5" t="s">
        <v>168</v>
      </c>
      <c r="B64" s="11">
        <v>6270852.8499999996</v>
      </c>
      <c r="C64" s="166">
        <v>6270852.8499999996</v>
      </c>
      <c r="D64" s="5" t="s">
        <v>169</v>
      </c>
      <c r="E64" s="5" t="s">
        <v>170</v>
      </c>
      <c r="F64" s="5" t="s">
        <v>171</v>
      </c>
      <c r="G64" s="96">
        <v>45688</v>
      </c>
      <c r="H64" s="7">
        <v>45693</v>
      </c>
      <c r="I64" s="94" t="s">
        <v>172</v>
      </c>
      <c r="J64" s="3">
        <v>13</v>
      </c>
      <c r="K64" s="129">
        <f t="shared" si="0"/>
        <v>0</v>
      </c>
    </row>
    <row r="65" spans="1:11" ht="76.5">
      <c r="A65" s="5" t="s">
        <v>173</v>
      </c>
      <c r="B65" s="11">
        <v>46000000</v>
      </c>
      <c r="C65" s="166">
        <v>24800000</v>
      </c>
      <c r="D65" s="5" t="s">
        <v>174</v>
      </c>
      <c r="E65" s="5" t="s">
        <v>175</v>
      </c>
      <c r="F65" s="5" t="s">
        <v>176</v>
      </c>
      <c r="G65" s="96">
        <v>45688</v>
      </c>
      <c r="H65" s="35">
        <v>45698</v>
      </c>
      <c r="I65" s="5" t="s">
        <v>5</v>
      </c>
      <c r="J65" s="3">
        <v>14</v>
      </c>
      <c r="K65" s="129">
        <f t="shared" si="0"/>
        <v>21200000</v>
      </c>
    </row>
    <row r="66" spans="1:11" ht="63.75">
      <c r="A66" s="5" t="s">
        <v>181</v>
      </c>
      <c r="B66" s="11">
        <v>16500000</v>
      </c>
      <c r="C66" s="166">
        <v>16480800</v>
      </c>
      <c r="D66" s="5" t="s">
        <v>174</v>
      </c>
      <c r="E66" s="5" t="s">
        <v>175</v>
      </c>
      <c r="F66" s="5" t="s">
        <v>171</v>
      </c>
      <c r="G66" s="96">
        <v>45688</v>
      </c>
      <c r="H66" s="35">
        <v>45698</v>
      </c>
      <c r="I66" s="5" t="s">
        <v>5</v>
      </c>
      <c r="J66" s="3">
        <v>15</v>
      </c>
      <c r="K66" s="129">
        <f t="shared" si="0"/>
        <v>19200</v>
      </c>
    </row>
    <row r="67" spans="1:11" s="97" customFormat="1" ht="89.25">
      <c r="A67" s="5" t="s">
        <v>182</v>
      </c>
      <c r="B67" s="11">
        <v>44500000</v>
      </c>
      <c r="C67" s="166">
        <v>44360800</v>
      </c>
      <c r="D67" s="5" t="s">
        <v>174</v>
      </c>
      <c r="E67" s="5" t="s">
        <v>175</v>
      </c>
      <c r="F67" s="5" t="s">
        <v>176</v>
      </c>
      <c r="G67" s="96">
        <v>45688</v>
      </c>
      <c r="H67" s="35">
        <v>45698</v>
      </c>
      <c r="I67" s="5" t="s">
        <v>5</v>
      </c>
      <c r="J67" s="3">
        <v>16</v>
      </c>
      <c r="K67" s="129">
        <f t="shared" si="0"/>
        <v>139200</v>
      </c>
    </row>
    <row r="68" spans="1:11" s="97" customFormat="1" ht="63.75">
      <c r="A68" s="5" t="s">
        <v>183</v>
      </c>
      <c r="B68" s="11">
        <v>16000000</v>
      </c>
      <c r="C68" s="166">
        <v>15248000</v>
      </c>
      <c r="D68" s="5" t="s">
        <v>93</v>
      </c>
      <c r="E68" s="5" t="s">
        <v>184</v>
      </c>
      <c r="F68" s="5" t="s">
        <v>185</v>
      </c>
      <c r="G68" s="96">
        <v>45688</v>
      </c>
      <c r="H68" s="35">
        <v>45695</v>
      </c>
      <c r="I68" s="5" t="s">
        <v>186</v>
      </c>
      <c r="J68" s="3">
        <v>17</v>
      </c>
      <c r="K68" s="129">
        <f t="shared" si="0"/>
        <v>752000</v>
      </c>
    </row>
    <row r="69" spans="1:11" s="97" customFormat="1" ht="38.25">
      <c r="A69" s="5" t="s">
        <v>187</v>
      </c>
      <c r="B69" s="11">
        <v>11500000</v>
      </c>
      <c r="C69" s="166">
        <v>11498000</v>
      </c>
      <c r="D69" s="5" t="s">
        <v>7</v>
      </c>
      <c r="E69" s="5" t="s">
        <v>188</v>
      </c>
      <c r="F69" s="5" t="s">
        <v>40</v>
      </c>
      <c r="G69" s="96">
        <v>45688</v>
      </c>
      <c r="H69" s="35">
        <v>45698</v>
      </c>
      <c r="I69" s="5" t="s">
        <v>5</v>
      </c>
      <c r="J69" s="3">
        <v>18</v>
      </c>
      <c r="K69" s="129">
        <f t="shared" si="0"/>
        <v>2000</v>
      </c>
    </row>
    <row r="70" spans="1:11" s="97" customFormat="1" ht="63.75">
      <c r="A70" s="5" t="s">
        <v>189</v>
      </c>
      <c r="B70" s="11">
        <v>10000000</v>
      </c>
      <c r="C70" s="166">
        <v>9995000</v>
      </c>
      <c r="D70" s="5" t="s">
        <v>7</v>
      </c>
      <c r="E70" s="5" t="s">
        <v>188</v>
      </c>
      <c r="F70" s="5" t="s">
        <v>40</v>
      </c>
      <c r="G70" s="96">
        <v>45688</v>
      </c>
      <c r="H70" s="35">
        <v>45698</v>
      </c>
      <c r="I70" s="5" t="s">
        <v>5</v>
      </c>
      <c r="J70" s="3">
        <v>19</v>
      </c>
      <c r="K70" s="129">
        <f t="shared" si="0"/>
        <v>5000</v>
      </c>
    </row>
    <row r="71" spans="1:11" s="97" customFormat="1" ht="76.5">
      <c r="A71" s="5" t="s">
        <v>190</v>
      </c>
      <c r="B71" s="11">
        <v>49000000</v>
      </c>
      <c r="C71" s="166">
        <v>26800000</v>
      </c>
      <c r="D71" s="5" t="s">
        <v>174</v>
      </c>
      <c r="E71" s="5" t="s">
        <v>175</v>
      </c>
      <c r="F71" s="5" t="s">
        <v>176</v>
      </c>
      <c r="G71" s="96">
        <v>45688</v>
      </c>
      <c r="H71" s="35">
        <v>45698</v>
      </c>
      <c r="I71" s="5" t="s">
        <v>5</v>
      </c>
      <c r="J71" s="3">
        <v>20</v>
      </c>
      <c r="K71" s="129">
        <f t="shared" si="0"/>
        <v>22200000</v>
      </c>
    </row>
    <row r="72" spans="1:11" s="97" customFormat="1" ht="114.75">
      <c r="A72" s="5" t="s">
        <v>191</v>
      </c>
      <c r="B72" s="11">
        <v>49000000</v>
      </c>
      <c r="C72" s="166">
        <v>48880800</v>
      </c>
      <c r="D72" s="5" t="s">
        <v>174</v>
      </c>
      <c r="E72" s="5" t="s">
        <v>175</v>
      </c>
      <c r="F72" s="5" t="s">
        <v>176</v>
      </c>
      <c r="G72" s="96">
        <v>45688</v>
      </c>
      <c r="H72" s="35">
        <v>45698</v>
      </c>
      <c r="I72" s="5" t="s">
        <v>5</v>
      </c>
      <c r="J72" s="3">
        <v>21</v>
      </c>
      <c r="K72" s="129">
        <f t="shared" si="0"/>
        <v>119200</v>
      </c>
    </row>
    <row r="73" spans="1:11" s="97" customFormat="1" ht="76.5">
      <c r="A73" s="5" t="s">
        <v>192</v>
      </c>
      <c r="B73" s="11">
        <v>11000000</v>
      </c>
      <c r="C73" s="166">
        <v>7663872</v>
      </c>
      <c r="D73" s="5" t="s">
        <v>22</v>
      </c>
      <c r="E73" s="5" t="s">
        <v>193</v>
      </c>
      <c r="F73" s="5" t="s">
        <v>25</v>
      </c>
      <c r="G73" s="96">
        <v>45688</v>
      </c>
      <c r="H73" s="35">
        <v>45695</v>
      </c>
      <c r="I73" s="5" t="s">
        <v>28</v>
      </c>
      <c r="J73" s="3">
        <v>22</v>
      </c>
      <c r="K73" s="129">
        <f t="shared" si="0"/>
        <v>3336128</v>
      </c>
    </row>
    <row r="74" spans="1:11" ht="63.75">
      <c r="A74" s="5" t="s">
        <v>194</v>
      </c>
      <c r="B74" s="11">
        <v>23000000</v>
      </c>
      <c r="C74" s="166">
        <v>22950000</v>
      </c>
      <c r="D74" s="95" t="s">
        <v>7</v>
      </c>
      <c r="E74" s="5" t="s">
        <v>188</v>
      </c>
      <c r="F74" s="5" t="s">
        <v>94</v>
      </c>
      <c r="G74" s="96">
        <v>45691</v>
      </c>
      <c r="H74" s="35">
        <v>45698</v>
      </c>
      <c r="I74" s="5" t="s">
        <v>5</v>
      </c>
      <c r="J74" s="3">
        <v>23</v>
      </c>
      <c r="K74" s="129">
        <f t="shared" si="0"/>
        <v>50000</v>
      </c>
    </row>
    <row r="75" spans="1:11" ht="102">
      <c r="A75" s="5" t="s">
        <v>195</v>
      </c>
      <c r="B75" s="11">
        <v>24500000</v>
      </c>
      <c r="C75" s="166">
        <v>24380000</v>
      </c>
      <c r="D75" s="5" t="s">
        <v>174</v>
      </c>
      <c r="E75" s="5" t="s">
        <v>175</v>
      </c>
      <c r="F75" s="5" t="s">
        <v>196</v>
      </c>
      <c r="G75" s="96">
        <v>45691</v>
      </c>
      <c r="H75" s="35">
        <v>45702</v>
      </c>
      <c r="I75" s="5" t="s">
        <v>5</v>
      </c>
      <c r="J75" s="3">
        <v>24</v>
      </c>
      <c r="K75" s="129">
        <f t="shared" si="0"/>
        <v>120000</v>
      </c>
    </row>
    <row r="76" spans="1:11" ht="89.25">
      <c r="A76" s="5" t="s">
        <v>197</v>
      </c>
      <c r="B76" s="11">
        <v>22500000</v>
      </c>
      <c r="C76" s="166">
        <v>22499988</v>
      </c>
      <c r="D76" s="5" t="s">
        <v>96</v>
      </c>
      <c r="E76" s="5" t="s">
        <v>198</v>
      </c>
      <c r="F76" s="5" t="s">
        <v>94</v>
      </c>
      <c r="G76" s="96">
        <v>45691</v>
      </c>
      <c r="H76" s="35">
        <v>45699</v>
      </c>
      <c r="I76" s="5" t="s">
        <v>186</v>
      </c>
      <c r="J76" s="3">
        <v>25</v>
      </c>
      <c r="K76" s="129">
        <f t="shared" si="0"/>
        <v>12</v>
      </c>
    </row>
    <row r="77" spans="1:11" ht="76.5">
      <c r="A77" s="5" t="s">
        <v>199</v>
      </c>
      <c r="B77" s="11">
        <v>24500000</v>
      </c>
      <c r="C77" s="166">
        <v>24475000</v>
      </c>
      <c r="D77" s="95" t="s">
        <v>7</v>
      </c>
      <c r="E77" s="5" t="s">
        <v>188</v>
      </c>
      <c r="F77" s="5" t="s">
        <v>94</v>
      </c>
      <c r="G77" s="96">
        <v>45691</v>
      </c>
      <c r="H77" s="35">
        <v>45702</v>
      </c>
      <c r="I77" s="5" t="s">
        <v>5</v>
      </c>
      <c r="J77" s="3">
        <v>26</v>
      </c>
      <c r="K77" s="129">
        <f t="shared" si="0"/>
        <v>25000</v>
      </c>
    </row>
    <row r="78" spans="1:11" ht="51">
      <c r="A78" s="99" t="s">
        <v>211</v>
      </c>
      <c r="B78" s="100">
        <v>105036109.44</v>
      </c>
      <c r="C78" s="180">
        <v>105036098.40000001</v>
      </c>
      <c r="D78" s="99" t="s">
        <v>210</v>
      </c>
      <c r="E78" s="99" t="s">
        <v>209</v>
      </c>
      <c r="F78" s="99" t="s">
        <v>201</v>
      </c>
      <c r="G78" s="98">
        <v>45691</v>
      </c>
      <c r="H78" s="98">
        <v>45694</v>
      </c>
      <c r="I78" s="99" t="s">
        <v>200</v>
      </c>
      <c r="J78" s="3">
        <v>27</v>
      </c>
      <c r="K78" s="129">
        <f t="shared" si="0"/>
        <v>11.03999999165535</v>
      </c>
    </row>
    <row r="79" spans="1:11" ht="51">
      <c r="A79" s="99" t="s">
        <v>208</v>
      </c>
      <c r="B79" s="100">
        <v>140685211.19999999</v>
      </c>
      <c r="C79" s="180">
        <v>140685211.19999999</v>
      </c>
      <c r="D79" s="99" t="s">
        <v>207</v>
      </c>
      <c r="E79" s="99" t="s">
        <v>206</v>
      </c>
      <c r="F79" s="99" t="s">
        <v>205</v>
      </c>
      <c r="G79" s="98">
        <v>45691</v>
      </c>
      <c r="H79" s="98">
        <v>45692</v>
      </c>
      <c r="I79" s="99" t="s">
        <v>200</v>
      </c>
      <c r="J79" s="3">
        <v>28</v>
      </c>
      <c r="K79" s="129">
        <f t="shared" si="0"/>
        <v>0</v>
      </c>
    </row>
    <row r="80" spans="1:11" ht="51">
      <c r="A80" s="99" t="s">
        <v>204</v>
      </c>
      <c r="B80" s="100">
        <v>118715133.59999999</v>
      </c>
      <c r="C80" s="180">
        <v>118715133.59999999</v>
      </c>
      <c r="D80" s="99" t="s">
        <v>203</v>
      </c>
      <c r="E80" s="99" t="s">
        <v>202</v>
      </c>
      <c r="F80" s="99" t="s">
        <v>201</v>
      </c>
      <c r="G80" s="98">
        <v>45691</v>
      </c>
      <c r="H80" s="98">
        <v>45693</v>
      </c>
      <c r="I80" s="99" t="s">
        <v>200</v>
      </c>
      <c r="J80" s="3">
        <v>29</v>
      </c>
      <c r="K80" s="129">
        <f t="shared" si="0"/>
        <v>0</v>
      </c>
    </row>
    <row r="81" spans="1:11" ht="63.75">
      <c r="A81" s="5" t="s">
        <v>223</v>
      </c>
      <c r="B81" s="11">
        <v>995000</v>
      </c>
      <c r="C81" s="166">
        <v>990000</v>
      </c>
      <c r="D81" s="5" t="s">
        <v>141</v>
      </c>
      <c r="E81" s="6" t="s">
        <v>140</v>
      </c>
      <c r="F81" s="5" t="s">
        <v>224</v>
      </c>
      <c r="G81" s="101">
        <v>45692</v>
      </c>
      <c r="H81" s="101">
        <v>45692</v>
      </c>
      <c r="I81" s="5" t="s">
        <v>225</v>
      </c>
      <c r="J81" s="3">
        <v>30</v>
      </c>
      <c r="K81" s="129">
        <f t="shared" si="0"/>
        <v>5000</v>
      </c>
    </row>
    <row r="82" spans="1:11" ht="51">
      <c r="A82" s="99" t="s">
        <v>215</v>
      </c>
      <c r="B82" s="100">
        <v>133000</v>
      </c>
      <c r="C82" s="180">
        <v>133000</v>
      </c>
      <c r="D82" s="99" t="s">
        <v>163</v>
      </c>
      <c r="E82" s="99" t="s">
        <v>214</v>
      </c>
      <c r="F82" s="99" t="s">
        <v>213</v>
      </c>
      <c r="G82" s="98">
        <v>45692</v>
      </c>
      <c r="H82" s="98">
        <v>45693</v>
      </c>
      <c r="I82" s="99" t="s">
        <v>212</v>
      </c>
      <c r="J82" s="3">
        <v>31</v>
      </c>
      <c r="K82" s="129">
        <f t="shared" si="0"/>
        <v>0</v>
      </c>
    </row>
    <row r="83" spans="1:11" ht="51">
      <c r="A83" s="99" t="s">
        <v>218</v>
      </c>
      <c r="B83" s="100">
        <v>109137241.44</v>
      </c>
      <c r="C83" s="180">
        <v>109137241.44</v>
      </c>
      <c r="D83" s="99" t="s">
        <v>217</v>
      </c>
      <c r="E83" s="99" t="s">
        <v>216</v>
      </c>
      <c r="F83" s="99" t="s">
        <v>201</v>
      </c>
      <c r="G83" s="98">
        <v>45692</v>
      </c>
      <c r="H83" s="98">
        <v>45694</v>
      </c>
      <c r="I83" s="99" t="s">
        <v>200</v>
      </c>
      <c r="J83" s="3">
        <v>32</v>
      </c>
      <c r="K83" s="129">
        <f t="shared" si="0"/>
        <v>0</v>
      </c>
    </row>
    <row r="84" spans="1:11" ht="57" customHeight="1">
      <c r="A84" s="13" t="s">
        <v>347</v>
      </c>
      <c r="B84" s="23"/>
      <c r="C84" s="172"/>
      <c r="D84" s="13" t="s">
        <v>51</v>
      </c>
      <c r="E84" s="37" t="s">
        <v>351</v>
      </c>
      <c r="F84" s="148" t="s">
        <v>352</v>
      </c>
      <c r="G84" s="113">
        <v>45692</v>
      </c>
      <c r="H84" s="61">
        <v>45706</v>
      </c>
      <c r="I84" s="114" t="s">
        <v>337</v>
      </c>
      <c r="J84" s="3">
        <v>33</v>
      </c>
      <c r="K84" s="129">
        <f t="shared" si="0"/>
        <v>0</v>
      </c>
    </row>
    <row r="85" spans="1:11" ht="25.5">
      <c r="A85" s="116" t="s">
        <v>348</v>
      </c>
      <c r="B85" s="24">
        <v>688128</v>
      </c>
      <c r="C85" s="173">
        <v>688128</v>
      </c>
      <c r="D85" s="116"/>
      <c r="E85" s="65"/>
      <c r="F85" s="149" t="s">
        <v>353</v>
      </c>
      <c r="G85" s="117"/>
      <c r="H85" s="67"/>
      <c r="I85" s="118"/>
      <c r="K85" s="129">
        <f t="shared" si="0"/>
        <v>0</v>
      </c>
    </row>
    <row r="86" spans="1:11" ht="25.5">
      <c r="A86" s="116" t="s">
        <v>349</v>
      </c>
      <c r="B86" s="25">
        <v>559104</v>
      </c>
      <c r="C86" s="174">
        <v>559104</v>
      </c>
      <c r="D86" s="116"/>
      <c r="E86" s="65"/>
      <c r="F86" s="149" t="s">
        <v>354</v>
      </c>
      <c r="G86" s="117"/>
      <c r="H86" s="67"/>
      <c r="I86" s="118"/>
      <c r="K86" s="129">
        <f t="shared" si="0"/>
        <v>0</v>
      </c>
    </row>
    <row r="87" spans="1:11">
      <c r="A87" s="119" t="s">
        <v>350</v>
      </c>
      <c r="B87" s="26">
        <f>SUM(B85:B86)</f>
        <v>1247232</v>
      </c>
      <c r="C87" s="175">
        <f>SUM(C85:C86)</f>
        <v>1247232</v>
      </c>
      <c r="D87" s="42"/>
      <c r="E87" s="44"/>
      <c r="F87" s="150"/>
      <c r="G87" s="57"/>
      <c r="H87" s="72"/>
      <c r="I87" s="115"/>
      <c r="K87" s="129">
        <f t="shared" si="0"/>
        <v>0</v>
      </c>
    </row>
    <row r="88" spans="1:11" ht="63.75">
      <c r="A88" s="5" t="s">
        <v>226</v>
      </c>
      <c r="B88" s="11">
        <v>986000</v>
      </c>
      <c r="C88" s="166">
        <v>768744.04</v>
      </c>
      <c r="D88" s="5" t="s">
        <v>227</v>
      </c>
      <c r="E88" s="6" t="s">
        <v>228</v>
      </c>
      <c r="F88" s="5" t="s">
        <v>55</v>
      </c>
      <c r="G88" s="101">
        <v>45693</v>
      </c>
      <c r="H88" s="101">
        <v>45694</v>
      </c>
      <c r="I88" s="5" t="s">
        <v>229</v>
      </c>
      <c r="J88" s="3">
        <v>34</v>
      </c>
      <c r="K88" s="129">
        <f t="shared" si="0"/>
        <v>217255.95999999996</v>
      </c>
    </row>
    <row r="89" spans="1:11" ht="38.25">
      <c r="A89" s="5" t="s">
        <v>230</v>
      </c>
      <c r="B89" s="11">
        <v>1879000</v>
      </c>
      <c r="C89" s="166">
        <v>1848000</v>
      </c>
      <c r="D89" s="5" t="s">
        <v>231</v>
      </c>
      <c r="E89" s="6" t="s">
        <v>232</v>
      </c>
      <c r="F89" s="5" t="s">
        <v>9</v>
      </c>
      <c r="G89" s="101">
        <v>45693</v>
      </c>
      <c r="H89" s="101">
        <v>45695</v>
      </c>
      <c r="I89" s="5" t="s">
        <v>233</v>
      </c>
      <c r="J89" s="3">
        <v>35</v>
      </c>
      <c r="K89" s="129">
        <f t="shared" si="0"/>
        <v>31000</v>
      </c>
    </row>
    <row r="90" spans="1:11" ht="63.75">
      <c r="A90" s="5" t="s">
        <v>234</v>
      </c>
      <c r="B90" s="11">
        <v>977000</v>
      </c>
      <c r="C90" s="166">
        <v>787880</v>
      </c>
      <c r="D90" s="5" t="s">
        <v>134</v>
      </c>
      <c r="E90" s="6" t="s">
        <v>133</v>
      </c>
      <c r="F90" s="5" t="s">
        <v>94</v>
      </c>
      <c r="G90" s="101">
        <v>45693</v>
      </c>
      <c r="H90" s="101">
        <v>45695</v>
      </c>
      <c r="I90" s="5" t="s">
        <v>235</v>
      </c>
      <c r="J90" s="3">
        <v>36</v>
      </c>
      <c r="K90" s="129">
        <f t="shared" si="0"/>
        <v>189120</v>
      </c>
    </row>
    <row r="91" spans="1:11" ht="63.75">
      <c r="A91" s="5" t="s">
        <v>236</v>
      </c>
      <c r="B91" s="11">
        <v>631000</v>
      </c>
      <c r="C91" s="166">
        <v>631000</v>
      </c>
      <c r="D91" s="5" t="s">
        <v>237</v>
      </c>
      <c r="E91" s="6" t="s">
        <v>238</v>
      </c>
      <c r="F91" s="5" t="s">
        <v>9</v>
      </c>
      <c r="G91" s="101">
        <v>45693</v>
      </c>
      <c r="H91" s="101">
        <v>45695</v>
      </c>
      <c r="I91" s="5" t="s">
        <v>239</v>
      </c>
      <c r="J91" s="3">
        <v>37</v>
      </c>
      <c r="K91" s="129">
        <f t="shared" si="0"/>
        <v>0</v>
      </c>
    </row>
    <row r="92" spans="1:11" ht="76.5">
      <c r="A92" s="41" t="s">
        <v>240</v>
      </c>
      <c r="B92" s="17">
        <v>300000</v>
      </c>
      <c r="C92" s="47">
        <v>257504</v>
      </c>
      <c r="D92" s="41" t="s">
        <v>241</v>
      </c>
      <c r="E92" s="38" t="s">
        <v>242</v>
      </c>
      <c r="F92" s="5" t="s">
        <v>40</v>
      </c>
      <c r="G92" s="101">
        <v>45693</v>
      </c>
      <c r="H92" s="101">
        <v>45694</v>
      </c>
      <c r="I92" s="5" t="s">
        <v>243</v>
      </c>
      <c r="J92" s="3">
        <v>38</v>
      </c>
      <c r="K92" s="129">
        <f t="shared" si="0"/>
        <v>42496</v>
      </c>
    </row>
    <row r="93" spans="1:11" ht="38.25">
      <c r="A93" s="41" t="s">
        <v>244</v>
      </c>
      <c r="B93" s="17">
        <v>350000</v>
      </c>
      <c r="C93" s="47">
        <v>333000</v>
      </c>
      <c r="D93" s="41" t="s">
        <v>245</v>
      </c>
      <c r="E93" s="38" t="s">
        <v>246</v>
      </c>
      <c r="F93" s="5" t="s">
        <v>9</v>
      </c>
      <c r="G93" s="101">
        <v>45693</v>
      </c>
      <c r="H93" s="101">
        <v>45693</v>
      </c>
      <c r="I93" s="5" t="s">
        <v>78</v>
      </c>
      <c r="J93" s="3">
        <v>39</v>
      </c>
      <c r="K93" s="129">
        <f t="shared" si="0"/>
        <v>17000</v>
      </c>
    </row>
    <row r="94" spans="1:11" ht="38.25">
      <c r="A94" s="41" t="s">
        <v>247</v>
      </c>
      <c r="B94" s="17">
        <v>5750000</v>
      </c>
      <c r="C94" s="47">
        <v>5722000</v>
      </c>
      <c r="D94" s="41" t="s">
        <v>241</v>
      </c>
      <c r="E94" s="38" t="s">
        <v>242</v>
      </c>
      <c r="F94" s="5" t="s">
        <v>90</v>
      </c>
      <c r="G94" s="101">
        <v>45693</v>
      </c>
      <c r="H94" s="101">
        <v>45694</v>
      </c>
      <c r="I94" s="5" t="s">
        <v>248</v>
      </c>
      <c r="J94" s="3">
        <v>40</v>
      </c>
      <c r="K94" s="129">
        <f t="shared" si="0"/>
        <v>28000</v>
      </c>
    </row>
    <row r="95" spans="1:11" ht="51">
      <c r="A95" s="110" t="s">
        <v>338</v>
      </c>
      <c r="B95" s="20">
        <v>9651330</v>
      </c>
      <c r="C95" s="167">
        <v>9632479.3699999992</v>
      </c>
      <c r="D95" s="108" t="s">
        <v>339</v>
      </c>
      <c r="E95" s="112" t="s">
        <v>340</v>
      </c>
      <c r="F95" s="151" t="s">
        <v>341</v>
      </c>
      <c r="G95" s="111">
        <v>45694</v>
      </c>
      <c r="H95" s="111">
        <v>45699</v>
      </c>
      <c r="I95" s="106" t="s">
        <v>342</v>
      </c>
      <c r="J95" s="3">
        <v>41</v>
      </c>
      <c r="K95" s="129">
        <f t="shared" si="0"/>
        <v>18850.63000000082</v>
      </c>
    </row>
    <row r="96" spans="1:11" ht="204">
      <c r="A96" s="110" t="s">
        <v>343</v>
      </c>
      <c r="B96" s="20">
        <v>36000000</v>
      </c>
      <c r="C96" s="167">
        <v>31574373.600000001</v>
      </c>
      <c r="D96" s="108" t="s">
        <v>344</v>
      </c>
      <c r="E96" s="112" t="s">
        <v>345</v>
      </c>
      <c r="F96" s="151" t="s">
        <v>346</v>
      </c>
      <c r="G96" s="111">
        <v>45695</v>
      </c>
      <c r="H96" s="111">
        <v>45701</v>
      </c>
      <c r="I96" s="106" t="s">
        <v>329</v>
      </c>
      <c r="J96" s="3">
        <v>42</v>
      </c>
      <c r="K96" s="129">
        <f t="shared" si="0"/>
        <v>4425626.3999999985</v>
      </c>
    </row>
    <row r="97" spans="1:11" ht="63.75">
      <c r="A97" s="41" t="s">
        <v>250</v>
      </c>
      <c r="B97" s="17">
        <v>75000</v>
      </c>
      <c r="C97" s="47">
        <v>75000</v>
      </c>
      <c r="D97" s="41" t="s">
        <v>137</v>
      </c>
      <c r="E97" s="38" t="s">
        <v>249</v>
      </c>
      <c r="F97" s="8" t="s">
        <v>76</v>
      </c>
      <c r="G97" s="101">
        <v>45698</v>
      </c>
      <c r="H97" s="101">
        <v>45699</v>
      </c>
      <c r="I97" s="5" t="s">
        <v>78</v>
      </c>
      <c r="J97" s="3">
        <v>43</v>
      </c>
      <c r="K97" s="129">
        <f t="shared" si="0"/>
        <v>0</v>
      </c>
    </row>
    <row r="98" spans="1:11" ht="51.75" customHeight="1">
      <c r="A98" s="99" t="s">
        <v>222</v>
      </c>
      <c r="B98" s="126">
        <v>45500</v>
      </c>
      <c r="C98" s="180">
        <v>45500</v>
      </c>
      <c r="D98" s="99" t="s">
        <v>163</v>
      </c>
      <c r="E98" s="99" t="s">
        <v>214</v>
      </c>
      <c r="F98" s="99" t="s">
        <v>220</v>
      </c>
      <c r="G98" s="98">
        <v>45699</v>
      </c>
      <c r="H98" s="98">
        <v>45700</v>
      </c>
      <c r="I98" s="99" t="s">
        <v>219</v>
      </c>
      <c r="J98" s="3">
        <v>44</v>
      </c>
      <c r="K98" s="129">
        <f t="shared" si="0"/>
        <v>0</v>
      </c>
    </row>
    <row r="99" spans="1:11" ht="75">
      <c r="A99" s="120" t="s">
        <v>355</v>
      </c>
      <c r="B99" s="125">
        <v>222500</v>
      </c>
      <c r="C99" s="181">
        <v>162464</v>
      </c>
      <c r="D99" s="122" t="s">
        <v>356</v>
      </c>
      <c r="E99" s="121" t="s">
        <v>357</v>
      </c>
      <c r="F99" s="152" t="s">
        <v>122</v>
      </c>
      <c r="G99" s="123">
        <v>45699</v>
      </c>
      <c r="H99" s="123">
        <v>45701</v>
      </c>
      <c r="I99" s="124" t="s">
        <v>358</v>
      </c>
      <c r="J99" s="3">
        <v>45</v>
      </c>
      <c r="K99" s="129">
        <f t="shared" si="0"/>
        <v>60036</v>
      </c>
    </row>
    <row r="100" spans="1:11" ht="315">
      <c r="A100" s="120" t="s">
        <v>359</v>
      </c>
      <c r="B100" s="125">
        <v>10976300</v>
      </c>
      <c r="C100" s="181">
        <v>10340830</v>
      </c>
      <c r="D100" s="122" t="s">
        <v>360</v>
      </c>
      <c r="E100" s="121" t="s">
        <v>361</v>
      </c>
      <c r="F100" s="152" t="s">
        <v>362</v>
      </c>
      <c r="G100" s="123">
        <v>45700</v>
      </c>
      <c r="H100" s="123">
        <v>45707</v>
      </c>
      <c r="I100" s="124" t="s">
        <v>363</v>
      </c>
      <c r="J100" s="3">
        <v>46</v>
      </c>
      <c r="K100" s="129">
        <f t="shared" si="0"/>
        <v>635470</v>
      </c>
    </row>
    <row r="101" spans="1:11" ht="51">
      <c r="A101" s="99" t="s">
        <v>221</v>
      </c>
      <c r="B101" s="126">
        <v>49500</v>
      </c>
      <c r="C101" s="180">
        <v>49500</v>
      </c>
      <c r="D101" s="99" t="s">
        <v>163</v>
      </c>
      <c r="E101" s="99" t="s">
        <v>214</v>
      </c>
      <c r="F101" s="99" t="s">
        <v>220</v>
      </c>
      <c r="G101" s="98">
        <v>45700</v>
      </c>
      <c r="H101" s="98">
        <v>45700</v>
      </c>
      <c r="I101" s="99" t="s">
        <v>219</v>
      </c>
      <c r="J101" s="3">
        <v>47</v>
      </c>
      <c r="K101" s="129">
        <f t="shared" si="0"/>
        <v>0</v>
      </c>
    </row>
    <row r="102" spans="1:11" ht="38.25">
      <c r="A102" s="41" t="s">
        <v>259</v>
      </c>
      <c r="B102" s="17">
        <v>640000</v>
      </c>
      <c r="C102" s="47">
        <v>499888</v>
      </c>
      <c r="D102" s="41" t="s">
        <v>258</v>
      </c>
      <c r="E102" s="38" t="s">
        <v>257</v>
      </c>
      <c r="F102" s="8" t="s">
        <v>256</v>
      </c>
      <c r="G102" s="101">
        <v>45700</v>
      </c>
      <c r="H102" s="101">
        <v>45707</v>
      </c>
      <c r="I102" s="5" t="s">
        <v>78</v>
      </c>
      <c r="J102" s="3">
        <v>48</v>
      </c>
      <c r="K102" s="129">
        <f t="shared" si="0"/>
        <v>140112</v>
      </c>
    </row>
    <row r="103" spans="1:11" ht="76.5">
      <c r="A103" s="41" t="s">
        <v>255</v>
      </c>
      <c r="B103" s="17">
        <v>148000</v>
      </c>
      <c r="C103" s="47">
        <v>144970.32</v>
      </c>
      <c r="D103" s="41" t="s">
        <v>252</v>
      </c>
      <c r="E103" s="38" t="s">
        <v>251</v>
      </c>
      <c r="F103" s="8" t="s">
        <v>76</v>
      </c>
      <c r="G103" s="101">
        <v>45700</v>
      </c>
      <c r="H103" s="101">
        <v>45705</v>
      </c>
      <c r="I103" s="5" t="s">
        <v>254</v>
      </c>
      <c r="J103" s="3">
        <v>49</v>
      </c>
      <c r="K103" s="129">
        <f t="shared" si="0"/>
        <v>3029.679999999993</v>
      </c>
    </row>
    <row r="104" spans="1:11" ht="76.5">
      <c r="A104" s="41" t="s">
        <v>253</v>
      </c>
      <c r="B104" s="17">
        <v>521000</v>
      </c>
      <c r="C104" s="47">
        <v>491856.64000000001</v>
      </c>
      <c r="D104" s="41" t="s">
        <v>252</v>
      </c>
      <c r="E104" s="38" t="s">
        <v>251</v>
      </c>
      <c r="F104" s="8" t="s">
        <v>55</v>
      </c>
      <c r="G104" s="101">
        <v>45700</v>
      </c>
      <c r="H104" s="101">
        <v>45705</v>
      </c>
      <c r="I104" s="5" t="s">
        <v>128</v>
      </c>
      <c r="J104" s="3">
        <v>50</v>
      </c>
      <c r="K104" s="129">
        <f t="shared" si="0"/>
        <v>29143.359999999986</v>
      </c>
    </row>
    <row r="105" spans="1:11" ht="38.25">
      <c r="A105" s="41" t="s">
        <v>260</v>
      </c>
      <c r="B105" s="17">
        <v>1230000</v>
      </c>
      <c r="C105" s="47">
        <v>1117000</v>
      </c>
      <c r="D105" s="41" t="s">
        <v>261</v>
      </c>
      <c r="E105" s="38" t="s">
        <v>262</v>
      </c>
      <c r="F105" s="8" t="s">
        <v>90</v>
      </c>
      <c r="G105" s="101">
        <v>45701</v>
      </c>
      <c r="H105" s="101">
        <v>45705</v>
      </c>
      <c r="I105" s="5" t="s">
        <v>263</v>
      </c>
      <c r="J105" s="3">
        <v>51</v>
      </c>
      <c r="K105" s="129">
        <f t="shared" si="0"/>
        <v>113000</v>
      </c>
    </row>
    <row r="106" spans="1:11" ht="51">
      <c r="A106" s="41" t="s">
        <v>264</v>
      </c>
      <c r="B106" s="17">
        <v>32000</v>
      </c>
      <c r="C106" s="47">
        <v>25175</v>
      </c>
      <c r="D106" s="41" t="s">
        <v>265</v>
      </c>
      <c r="E106" s="38" t="s">
        <v>266</v>
      </c>
      <c r="F106" s="8" t="s">
        <v>55</v>
      </c>
      <c r="G106" s="101">
        <v>45702</v>
      </c>
      <c r="H106" s="101">
        <v>45706</v>
      </c>
      <c r="I106" s="5" t="s">
        <v>254</v>
      </c>
      <c r="J106" s="3">
        <v>52</v>
      </c>
      <c r="K106" s="129">
        <f t="shared" si="0"/>
        <v>6825</v>
      </c>
    </row>
    <row r="107" spans="1:11" ht="51">
      <c r="A107" s="41" t="s">
        <v>267</v>
      </c>
      <c r="B107" s="17">
        <v>162000</v>
      </c>
      <c r="C107" s="47">
        <v>152294</v>
      </c>
      <c r="D107" s="41" t="s">
        <v>268</v>
      </c>
      <c r="E107" s="38" t="s">
        <v>269</v>
      </c>
      <c r="F107" s="8" t="s">
        <v>54</v>
      </c>
      <c r="G107" s="101">
        <v>45702</v>
      </c>
      <c r="H107" s="101">
        <v>45702</v>
      </c>
      <c r="I107" s="5" t="s">
        <v>78</v>
      </c>
      <c r="J107" s="3">
        <v>53</v>
      </c>
      <c r="K107" s="129">
        <f t="shared" si="0"/>
        <v>9706</v>
      </c>
    </row>
    <row r="108" spans="1:11" ht="63.75">
      <c r="A108" s="41" t="s">
        <v>270</v>
      </c>
      <c r="B108" s="17">
        <v>303000</v>
      </c>
      <c r="C108" s="47">
        <v>302880</v>
      </c>
      <c r="D108" s="41" t="s">
        <v>271</v>
      </c>
      <c r="E108" s="38" t="s">
        <v>238</v>
      </c>
      <c r="F108" s="8" t="s">
        <v>40</v>
      </c>
      <c r="G108" s="101">
        <v>45702</v>
      </c>
      <c r="H108" s="101">
        <v>45702</v>
      </c>
      <c r="I108" s="5" t="s">
        <v>128</v>
      </c>
      <c r="J108" s="3">
        <v>54</v>
      </c>
      <c r="K108" s="129">
        <f t="shared" si="0"/>
        <v>120</v>
      </c>
    </row>
    <row r="109" spans="1:11" ht="134.25" customHeight="1">
      <c r="A109" s="41" t="s">
        <v>272</v>
      </c>
      <c r="B109" s="17">
        <v>88000</v>
      </c>
      <c r="C109" s="47">
        <v>84829.6</v>
      </c>
      <c r="D109" s="41" t="s">
        <v>273</v>
      </c>
      <c r="E109" s="38" t="s">
        <v>251</v>
      </c>
      <c r="F109" s="8" t="s">
        <v>76</v>
      </c>
      <c r="G109" s="101">
        <v>45702</v>
      </c>
      <c r="H109" s="101">
        <v>45705</v>
      </c>
      <c r="I109" s="5" t="s">
        <v>274</v>
      </c>
      <c r="J109" s="3">
        <v>55</v>
      </c>
      <c r="K109" s="129">
        <f t="shared" si="0"/>
        <v>3170.3999999999942</v>
      </c>
    </row>
    <row r="110" spans="1:11" ht="81.75" customHeight="1">
      <c r="A110" s="41" t="s">
        <v>275</v>
      </c>
      <c r="B110" s="17">
        <v>99700</v>
      </c>
      <c r="C110" s="47">
        <v>85000</v>
      </c>
      <c r="D110" s="41" t="s">
        <v>276</v>
      </c>
      <c r="E110" s="38" t="s">
        <v>277</v>
      </c>
      <c r="F110" s="8" t="s">
        <v>40</v>
      </c>
      <c r="G110" s="101">
        <v>45702</v>
      </c>
      <c r="H110" s="101">
        <v>45707</v>
      </c>
      <c r="I110" s="5" t="s">
        <v>278</v>
      </c>
      <c r="J110" s="3">
        <v>56</v>
      </c>
      <c r="K110" s="129">
        <f t="shared" si="0"/>
        <v>14700</v>
      </c>
    </row>
    <row r="111" spans="1:11" ht="51">
      <c r="A111" s="41" t="s">
        <v>279</v>
      </c>
      <c r="B111" s="17">
        <v>98000</v>
      </c>
      <c r="C111" s="47">
        <v>95000</v>
      </c>
      <c r="D111" s="41" t="s">
        <v>276</v>
      </c>
      <c r="E111" s="38" t="s">
        <v>277</v>
      </c>
      <c r="F111" s="8" t="s">
        <v>40</v>
      </c>
      <c r="G111" s="101">
        <v>45702</v>
      </c>
      <c r="H111" s="101">
        <v>45707</v>
      </c>
      <c r="I111" s="5" t="s">
        <v>280</v>
      </c>
      <c r="J111" s="3">
        <v>57</v>
      </c>
      <c r="K111" s="129">
        <f t="shared" si="0"/>
        <v>3000</v>
      </c>
    </row>
    <row r="112" spans="1:11" ht="51">
      <c r="A112" s="41" t="s">
        <v>281</v>
      </c>
      <c r="B112" s="17">
        <v>495900</v>
      </c>
      <c r="C112" s="47">
        <v>406456.36</v>
      </c>
      <c r="D112" s="41" t="s">
        <v>282</v>
      </c>
      <c r="E112" s="102" t="s">
        <v>283</v>
      </c>
      <c r="F112" s="8" t="s">
        <v>40</v>
      </c>
      <c r="G112" s="101">
        <v>45702</v>
      </c>
      <c r="H112" s="101">
        <v>45707</v>
      </c>
      <c r="I112" s="5" t="s">
        <v>284</v>
      </c>
      <c r="J112" s="3">
        <v>58</v>
      </c>
      <c r="K112" s="129">
        <f t="shared" si="0"/>
        <v>89443.640000000014</v>
      </c>
    </row>
    <row r="113" spans="1:11" ht="51">
      <c r="A113" s="41" t="s">
        <v>285</v>
      </c>
      <c r="B113" s="17">
        <v>631000</v>
      </c>
      <c r="C113" s="47">
        <v>525700</v>
      </c>
      <c r="D113" s="41" t="s">
        <v>276</v>
      </c>
      <c r="E113" s="38" t="s">
        <v>277</v>
      </c>
      <c r="F113" s="8" t="s">
        <v>94</v>
      </c>
      <c r="G113" s="101">
        <v>45702</v>
      </c>
      <c r="H113" s="101">
        <v>45707</v>
      </c>
      <c r="I113" s="5" t="s">
        <v>286</v>
      </c>
      <c r="J113" s="3">
        <v>59</v>
      </c>
      <c r="K113" s="129">
        <f t="shared" si="0"/>
        <v>105300</v>
      </c>
    </row>
    <row r="114" spans="1:11" ht="63.75">
      <c r="A114" s="41" t="s">
        <v>287</v>
      </c>
      <c r="B114" s="17">
        <v>384000</v>
      </c>
      <c r="C114" s="47">
        <v>375458.6</v>
      </c>
      <c r="D114" s="41" t="s">
        <v>288</v>
      </c>
      <c r="E114" s="38" t="s">
        <v>251</v>
      </c>
      <c r="F114" s="8" t="s">
        <v>76</v>
      </c>
      <c r="G114" s="101">
        <v>45702</v>
      </c>
      <c r="H114" s="101">
        <v>45705</v>
      </c>
      <c r="I114" s="5" t="s">
        <v>150</v>
      </c>
      <c r="J114" s="3">
        <v>60</v>
      </c>
      <c r="K114" s="129">
        <f t="shared" si="0"/>
        <v>8541.4000000000233</v>
      </c>
    </row>
    <row r="115" spans="1:11" ht="108" customHeight="1">
      <c r="A115" s="41" t="s">
        <v>289</v>
      </c>
      <c r="B115" s="17">
        <v>455000</v>
      </c>
      <c r="C115" s="47">
        <v>444329.38</v>
      </c>
      <c r="D115" s="41" t="s">
        <v>288</v>
      </c>
      <c r="E115" s="38" t="s">
        <v>251</v>
      </c>
      <c r="F115" s="8" t="s">
        <v>76</v>
      </c>
      <c r="G115" s="101">
        <v>45702</v>
      </c>
      <c r="H115" s="101">
        <v>45705</v>
      </c>
      <c r="I115" s="5" t="s">
        <v>290</v>
      </c>
      <c r="J115" s="3">
        <v>61</v>
      </c>
      <c r="K115" s="129">
        <f t="shared" si="0"/>
        <v>10670.619999999995</v>
      </c>
    </row>
    <row r="116" spans="1:11" ht="134.25" customHeight="1">
      <c r="A116" s="41" t="s">
        <v>291</v>
      </c>
      <c r="B116" s="17">
        <v>788000</v>
      </c>
      <c r="C116" s="47">
        <v>706502.5</v>
      </c>
      <c r="D116" s="41" t="s">
        <v>288</v>
      </c>
      <c r="E116" s="38" t="s">
        <v>251</v>
      </c>
      <c r="F116" s="8" t="s">
        <v>76</v>
      </c>
      <c r="G116" s="101">
        <v>45702</v>
      </c>
      <c r="H116" s="101">
        <v>45705</v>
      </c>
      <c r="I116" s="5" t="s">
        <v>292</v>
      </c>
      <c r="J116" s="3">
        <v>62</v>
      </c>
      <c r="K116" s="129">
        <f t="shared" si="0"/>
        <v>81497.5</v>
      </c>
    </row>
    <row r="117" spans="1:11" ht="82.5" customHeight="1">
      <c r="A117" s="41" t="s">
        <v>293</v>
      </c>
      <c r="B117" s="17">
        <v>941000</v>
      </c>
      <c r="C117" s="47">
        <v>899126.44</v>
      </c>
      <c r="D117" s="41" t="s">
        <v>288</v>
      </c>
      <c r="E117" s="38" t="s">
        <v>251</v>
      </c>
      <c r="F117" s="8" t="s">
        <v>40</v>
      </c>
      <c r="G117" s="101">
        <v>45702</v>
      </c>
      <c r="H117" s="101">
        <v>45705</v>
      </c>
      <c r="I117" s="5" t="s">
        <v>78</v>
      </c>
      <c r="J117" s="3">
        <v>63</v>
      </c>
      <c r="K117" s="129">
        <f t="shared" si="0"/>
        <v>41873.560000000056</v>
      </c>
    </row>
    <row r="118" spans="1:11" ht="68.25" customHeight="1">
      <c r="A118" s="41" t="s">
        <v>294</v>
      </c>
      <c r="B118" s="17">
        <v>127000</v>
      </c>
      <c r="C118" s="47">
        <v>103490</v>
      </c>
      <c r="D118" s="41" t="s">
        <v>265</v>
      </c>
      <c r="E118" s="38" t="s">
        <v>266</v>
      </c>
      <c r="F118" s="8" t="s">
        <v>55</v>
      </c>
      <c r="G118" s="101">
        <v>45702</v>
      </c>
      <c r="H118" s="101">
        <v>45706</v>
      </c>
      <c r="I118" s="5" t="s">
        <v>295</v>
      </c>
      <c r="J118" s="3">
        <v>64</v>
      </c>
      <c r="K118" s="129">
        <f t="shared" ref="K118:K120" si="1">+B118-C118</f>
        <v>23510</v>
      </c>
    </row>
    <row r="119" spans="1:11" ht="69" customHeight="1">
      <c r="A119" s="41" t="s">
        <v>296</v>
      </c>
      <c r="B119" s="17">
        <v>917000</v>
      </c>
      <c r="C119" s="47">
        <v>498000</v>
      </c>
      <c r="D119" s="41" t="s">
        <v>297</v>
      </c>
      <c r="E119" s="38" t="s">
        <v>298</v>
      </c>
      <c r="F119" s="8" t="s">
        <v>396</v>
      </c>
      <c r="G119" s="101">
        <v>45702</v>
      </c>
      <c r="H119" s="101">
        <v>45704</v>
      </c>
      <c r="I119" s="5" t="s">
        <v>78</v>
      </c>
      <c r="J119" s="3">
        <v>65</v>
      </c>
      <c r="K119" s="129">
        <f t="shared" si="1"/>
        <v>419000</v>
      </c>
    </row>
    <row r="120" spans="1:11" ht="69" customHeight="1">
      <c r="A120" s="41" t="s">
        <v>299</v>
      </c>
      <c r="B120" s="17">
        <v>402000</v>
      </c>
      <c r="C120" s="47">
        <v>353000</v>
      </c>
      <c r="D120" s="41" t="s">
        <v>300</v>
      </c>
      <c r="E120" s="38" t="s">
        <v>301</v>
      </c>
      <c r="F120" s="8" t="s">
        <v>40</v>
      </c>
      <c r="G120" s="101">
        <v>45702</v>
      </c>
      <c r="H120" s="101">
        <v>45705</v>
      </c>
      <c r="I120" s="5" t="s">
        <v>302</v>
      </c>
      <c r="J120" s="3">
        <v>66</v>
      </c>
      <c r="K120" s="129">
        <f t="shared" si="1"/>
        <v>49000</v>
      </c>
    </row>
    <row r="121" spans="1:11" ht="292.5" customHeight="1">
      <c r="A121" s="197" t="s">
        <v>423</v>
      </c>
      <c r="B121" s="202">
        <v>18887050</v>
      </c>
      <c r="C121" s="202">
        <v>12342000</v>
      </c>
      <c r="D121" s="198" t="s">
        <v>424</v>
      </c>
      <c r="E121" s="199" t="s">
        <v>425</v>
      </c>
      <c r="F121" s="198" t="s">
        <v>426</v>
      </c>
      <c r="G121" s="200">
        <v>45329</v>
      </c>
      <c r="H121" s="200">
        <v>45708</v>
      </c>
      <c r="I121" s="201" t="s">
        <v>363</v>
      </c>
    </row>
    <row r="122" spans="1:11" ht="67.5" customHeight="1">
      <c r="A122" s="94" t="s">
        <v>372</v>
      </c>
      <c r="B122" s="20">
        <v>1000000</v>
      </c>
      <c r="C122" s="167">
        <v>999950</v>
      </c>
      <c r="D122" s="103" t="s">
        <v>373</v>
      </c>
      <c r="E122" s="104" t="s">
        <v>375</v>
      </c>
      <c r="F122" s="155" t="s">
        <v>94</v>
      </c>
      <c r="G122" s="105">
        <v>45701</v>
      </c>
      <c r="H122" s="105">
        <v>45709</v>
      </c>
      <c r="I122" s="161" t="s">
        <v>358</v>
      </c>
    </row>
    <row r="123" spans="1:11" ht="63.75">
      <c r="A123" s="94" t="s">
        <v>374</v>
      </c>
      <c r="B123" s="21">
        <v>1000000</v>
      </c>
      <c r="C123" s="168">
        <v>999950</v>
      </c>
      <c r="D123" s="103" t="s">
        <v>373</v>
      </c>
      <c r="E123" s="104" t="s">
        <v>375</v>
      </c>
      <c r="F123" s="155" t="s">
        <v>94</v>
      </c>
      <c r="G123" s="105">
        <v>45701</v>
      </c>
      <c r="H123" s="105">
        <v>45709</v>
      </c>
      <c r="I123" s="161" t="s">
        <v>358</v>
      </c>
    </row>
    <row r="124" spans="1:11" ht="63.75">
      <c r="A124" s="94" t="s">
        <v>376</v>
      </c>
      <c r="B124" s="21">
        <v>9167088</v>
      </c>
      <c r="C124" s="168">
        <v>9114774.4000000004</v>
      </c>
      <c r="D124" s="103" t="s">
        <v>373</v>
      </c>
      <c r="E124" s="104" t="s">
        <v>375</v>
      </c>
      <c r="F124" s="155" t="s">
        <v>256</v>
      </c>
      <c r="G124" s="105">
        <v>45705</v>
      </c>
      <c r="H124" s="105">
        <v>45720</v>
      </c>
      <c r="I124" s="161" t="s">
        <v>120</v>
      </c>
    </row>
    <row r="125" spans="1:11" ht="102">
      <c r="A125" s="5" t="s">
        <v>365</v>
      </c>
      <c r="B125" s="166">
        <v>120000000</v>
      </c>
      <c r="C125" s="166">
        <v>119830800</v>
      </c>
      <c r="D125" s="5" t="s">
        <v>174</v>
      </c>
      <c r="E125" s="5" t="s">
        <v>175</v>
      </c>
      <c r="F125" s="5" t="s">
        <v>90</v>
      </c>
      <c r="G125" s="7">
        <v>45706</v>
      </c>
      <c r="H125" s="7">
        <v>45708</v>
      </c>
      <c r="I125" s="5" t="s">
        <v>28</v>
      </c>
    </row>
    <row r="126" spans="1:11" ht="76.5">
      <c r="A126" s="41" t="s">
        <v>397</v>
      </c>
      <c r="B126" s="47">
        <v>94000</v>
      </c>
      <c r="C126" s="47">
        <v>80500</v>
      </c>
      <c r="D126" s="41" t="s">
        <v>282</v>
      </c>
      <c r="E126" s="102" t="s">
        <v>283</v>
      </c>
      <c r="F126" s="33" t="s">
        <v>40</v>
      </c>
      <c r="G126" s="101">
        <v>45706</v>
      </c>
      <c r="H126" s="101">
        <v>45707</v>
      </c>
      <c r="I126" s="5" t="s">
        <v>278</v>
      </c>
    </row>
    <row r="127" spans="1:11" ht="76.5">
      <c r="A127" s="94" t="s">
        <v>378</v>
      </c>
      <c r="B127" s="21" t="s">
        <v>379</v>
      </c>
      <c r="C127" s="21" t="s">
        <v>379</v>
      </c>
      <c r="D127" s="103" t="s">
        <v>380</v>
      </c>
      <c r="E127" s="104" t="s">
        <v>381</v>
      </c>
      <c r="F127" s="155" t="s">
        <v>394</v>
      </c>
      <c r="G127" s="105">
        <v>45713</v>
      </c>
      <c r="H127" s="105">
        <v>45715</v>
      </c>
      <c r="I127" s="160" t="s">
        <v>382</v>
      </c>
    </row>
    <row r="128" spans="1:11" ht="63.75">
      <c r="A128" s="41" t="s">
        <v>398</v>
      </c>
      <c r="B128" s="162">
        <v>4875000</v>
      </c>
      <c r="C128" s="17">
        <v>4874099.2</v>
      </c>
      <c r="D128" s="41" t="s">
        <v>399</v>
      </c>
      <c r="E128" s="38" t="s">
        <v>400</v>
      </c>
      <c r="F128" s="33" t="s">
        <v>401</v>
      </c>
      <c r="G128" s="101">
        <v>45713</v>
      </c>
      <c r="H128" s="101">
        <v>45720</v>
      </c>
      <c r="I128" s="5" t="s">
        <v>6</v>
      </c>
    </row>
    <row r="129" spans="1:9" ht="27" customHeight="1">
      <c r="A129" s="130" t="s">
        <v>391</v>
      </c>
      <c r="B129" s="157"/>
      <c r="C129" s="172"/>
      <c r="D129" s="131" t="s">
        <v>51</v>
      </c>
      <c r="E129" s="132" t="s">
        <v>392</v>
      </c>
      <c r="F129" s="158" t="s">
        <v>393</v>
      </c>
      <c r="G129" s="154">
        <v>45713</v>
      </c>
      <c r="H129" s="154">
        <v>45721</v>
      </c>
      <c r="I129" s="159" t="s">
        <v>377</v>
      </c>
    </row>
    <row r="130" spans="1:9" ht="25.5">
      <c r="A130" s="116" t="s">
        <v>387</v>
      </c>
      <c r="B130" s="24">
        <v>1032192</v>
      </c>
      <c r="C130" s="173">
        <v>1032192</v>
      </c>
      <c r="D130" s="116"/>
      <c r="E130" s="65"/>
      <c r="F130" s="149" t="s">
        <v>389</v>
      </c>
      <c r="G130" s="117"/>
      <c r="H130" s="67"/>
      <c r="I130" s="118"/>
    </row>
    <row r="131" spans="1:9" ht="25.5">
      <c r="A131" s="116" t="s">
        <v>388</v>
      </c>
      <c r="B131" s="25">
        <v>430080</v>
      </c>
      <c r="C131" s="174">
        <v>430080</v>
      </c>
      <c r="D131" s="116"/>
      <c r="E131" s="65"/>
      <c r="F131" s="149" t="s">
        <v>390</v>
      </c>
      <c r="G131" s="117"/>
      <c r="H131" s="67"/>
      <c r="I131" s="118"/>
    </row>
    <row r="132" spans="1:9" ht="50.25" customHeight="1">
      <c r="A132" s="119" t="s">
        <v>350</v>
      </c>
      <c r="B132" s="26">
        <f>SUM(B130:B131)</f>
        <v>1462272</v>
      </c>
      <c r="C132" s="175">
        <f>SUM(C130:C131)</f>
        <v>1462272</v>
      </c>
      <c r="D132" s="42"/>
      <c r="E132" s="44"/>
      <c r="F132" s="150"/>
      <c r="G132" s="57"/>
      <c r="H132" s="72"/>
      <c r="I132" s="115"/>
    </row>
    <row r="133" spans="1:9" ht="51">
      <c r="A133" s="41" t="s">
        <v>402</v>
      </c>
      <c r="B133" s="162">
        <v>770000</v>
      </c>
      <c r="C133" s="17">
        <v>761250</v>
      </c>
      <c r="D133" s="41" t="s">
        <v>403</v>
      </c>
      <c r="E133" s="38" t="s">
        <v>404</v>
      </c>
      <c r="F133" s="33" t="s">
        <v>153</v>
      </c>
      <c r="G133" s="101">
        <v>45714</v>
      </c>
      <c r="H133" s="101">
        <v>45714</v>
      </c>
      <c r="I133" s="5" t="s">
        <v>78</v>
      </c>
    </row>
    <row r="134" spans="1:9" ht="38.25">
      <c r="A134" s="99" t="s">
        <v>411</v>
      </c>
      <c r="B134" s="100">
        <v>10768400</v>
      </c>
      <c r="C134" s="100">
        <v>10768379.189999999</v>
      </c>
      <c r="D134" s="99" t="s">
        <v>412</v>
      </c>
      <c r="E134" s="99" t="s">
        <v>413</v>
      </c>
      <c r="F134" s="99" t="s">
        <v>167</v>
      </c>
      <c r="G134" s="98">
        <v>45714</v>
      </c>
      <c r="H134" s="98">
        <v>45714</v>
      </c>
      <c r="I134" s="99" t="s">
        <v>78</v>
      </c>
    </row>
    <row r="135" spans="1:9" ht="38.25">
      <c r="A135" s="99" t="s">
        <v>414</v>
      </c>
      <c r="B135" s="100">
        <v>976300</v>
      </c>
      <c r="C135" s="100">
        <v>976218.29</v>
      </c>
      <c r="D135" s="99" t="s">
        <v>415</v>
      </c>
      <c r="E135" s="99" t="s">
        <v>416</v>
      </c>
      <c r="F135" s="99" t="s">
        <v>167</v>
      </c>
      <c r="G135" s="98">
        <v>45714</v>
      </c>
      <c r="H135" s="98">
        <v>45714</v>
      </c>
      <c r="I135" s="99" t="s">
        <v>78</v>
      </c>
    </row>
    <row r="136" spans="1:9" ht="51">
      <c r="A136" s="99" t="s">
        <v>417</v>
      </c>
      <c r="B136" s="100">
        <v>33200</v>
      </c>
      <c r="C136" s="100">
        <v>32308.36</v>
      </c>
      <c r="D136" s="99" t="s">
        <v>418</v>
      </c>
      <c r="E136" s="99" t="s">
        <v>419</v>
      </c>
      <c r="F136" s="99" t="s">
        <v>153</v>
      </c>
      <c r="G136" s="98">
        <v>45714</v>
      </c>
      <c r="H136" s="98">
        <v>45716</v>
      </c>
      <c r="I136" s="99" t="s">
        <v>78</v>
      </c>
    </row>
    <row r="137" spans="1:9" ht="51">
      <c r="A137" s="99" t="s">
        <v>420</v>
      </c>
      <c r="B137" s="100">
        <v>112000</v>
      </c>
      <c r="C137" s="100">
        <v>112000</v>
      </c>
      <c r="D137" s="99" t="s">
        <v>163</v>
      </c>
      <c r="E137" s="99" t="s">
        <v>421</v>
      </c>
      <c r="F137" s="99" t="s">
        <v>422</v>
      </c>
      <c r="G137" s="98">
        <v>45715</v>
      </c>
      <c r="H137" s="98">
        <v>45715</v>
      </c>
      <c r="I137" s="99" t="s">
        <v>37</v>
      </c>
    </row>
    <row r="138" spans="1:9" ht="51">
      <c r="A138" s="192" t="s">
        <v>405</v>
      </c>
      <c r="B138" s="196">
        <v>466000</v>
      </c>
      <c r="C138" s="193">
        <v>466000</v>
      </c>
      <c r="D138" s="192" t="s">
        <v>237</v>
      </c>
      <c r="E138" s="194" t="s">
        <v>238</v>
      </c>
      <c r="F138" s="44" t="s">
        <v>55</v>
      </c>
      <c r="G138" s="195">
        <v>45715</v>
      </c>
      <c r="H138" s="195">
        <v>45716</v>
      </c>
      <c r="I138" s="45" t="s">
        <v>128</v>
      </c>
    </row>
    <row r="139" spans="1:9" ht="51">
      <c r="A139" s="41" t="s">
        <v>406</v>
      </c>
      <c r="B139" s="162">
        <v>940000</v>
      </c>
      <c r="C139" s="47">
        <v>917500</v>
      </c>
      <c r="D139" s="41" t="s">
        <v>137</v>
      </c>
      <c r="E139" s="38" t="s">
        <v>249</v>
      </c>
      <c r="F139" s="33" t="s">
        <v>40</v>
      </c>
      <c r="G139" s="101">
        <v>45715</v>
      </c>
      <c r="H139" s="101">
        <v>45716</v>
      </c>
      <c r="I139" s="5" t="s">
        <v>78</v>
      </c>
    </row>
    <row r="140" spans="1:9" ht="63.75">
      <c r="A140" s="5" t="s">
        <v>370</v>
      </c>
      <c r="B140" s="11">
        <v>17900000</v>
      </c>
      <c r="C140" s="166">
        <v>17871000</v>
      </c>
      <c r="D140" s="95" t="s">
        <v>7</v>
      </c>
      <c r="E140" s="5" t="s">
        <v>188</v>
      </c>
      <c r="F140" s="5" t="s">
        <v>9</v>
      </c>
      <c r="G140" s="35">
        <v>45715</v>
      </c>
      <c r="H140" s="35">
        <v>45716</v>
      </c>
      <c r="I140" s="5" t="s">
        <v>28</v>
      </c>
    </row>
    <row r="141" spans="1:9" ht="278.25" customHeight="1">
      <c r="A141" s="5" t="s">
        <v>371</v>
      </c>
      <c r="B141" s="11">
        <v>49500000</v>
      </c>
      <c r="C141" s="166">
        <v>49292825</v>
      </c>
      <c r="D141" s="5" t="s">
        <v>103</v>
      </c>
      <c r="E141" s="5" t="s">
        <v>188</v>
      </c>
      <c r="F141" s="5" t="s">
        <v>94</v>
      </c>
      <c r="G141" s="35">
        <v>45715</v>
      </c>
      <c r="H141" s="35">
        <v>45716</v>
      </c>
      <c r="I141" s="5" t="s">
        <v>28</v>
      </c>
    </row>
    <row r="142" spans="1:9" ht="277.5" customHeight="1">
      <c r="A142" s="130" t="s">
        <v>383</v>
      </c>
      <c r="B142" s="156">
        <v>384000000</v>
      </c>
      <c r="C142" s="182">
        <v>383891200</v>
      </c>
      <c r="D142" s="131" t="s">
        <v>384</v>
      </c>
      <c r="E142" s="132" t="s">
        <v>385</v>
      </c>
      <c r="F142" s="153" t="s">
        <v>395</v>
      </c>
      <c r="G142" s="154">
        <v>45716</v>
      </c>
      <c r="H142" s="154">
        <v>45716</v>
      </c>
      <c r="I142" s="159" t="s">
        <v>386</v>
      </c>
    </row>
    <row r="143" spans="1:9" ht="51">
      <c r="A143" s="5" t="s">
        <v>366</v>
      </c>
      <c r="B143" s="11">
        <v>10500000</v>
      </c>
      <c r="C143" s="166">
        <v>9577576</v>
      </c>
      <c r="D143" s="5" t="s">
        <v>367</v>
      </c>
      <c r="E143" s="5" t="s">
        <v>368</v>
      </c>
      <c r="F143" s="5" t="s">
        <v>369</v>
      </c>
      <c r="G143" s="35">
        <v>45716</v>
      </c>
      <c r="H143" s="35">
        <v>45719</v>
      </c>
      <c r="I143" s="5" t="s">
        <v>5</v>
      </c>
    </row>
    <row r="144" spans="1:9" ht="51">
      <c r="A144" s="41" t="s">
        <v>407</v>
      </c>
      <c r="B144" s="162">
        <v>104600</v>
      </c>
      <c r="C144" s="47">
        <v>98600</v>
      </c>
      <c r="D144" s="41" t="s">
        <v>408</v>
      </c>
      <c r="E144" s="38" t="s">
        <v>409</v>
      </c>
      <c r="F144" s="33" t="s">
        <v>410</v>
      </c>
      <c r="G144" s="101">
        <v>45716</v>
      </c>
      <c r="H144" s="101">
        <v>45722</v>
      </c>
      <c r="I144" s="5" t="s">
        <v>78</v>
      </c>
    </row>
  </sheetData>
  <protectedRanges>
    <protectedRange sqref="B26:B27" name="Range1"/>
    <protectedRange sqref="C26:C27" name="Range1_1"/>
    <protectedRange sqref="B32:B45" name="Range1_2"/>
    <protectedRange sqref="C32:C45" name="Range1_1_1"/>
    <protectedRange sqref="B99:B100" name="Range1_3"/>
    <protectedRange sqref="C99:C100" name="Range1_1_2"/>
    <protectedRange sqref="B121" name="Range1_4"/>
    <protectedRange sqref="C121" name="Range1_1_3"/>
  </protectedRanges>
  <pageMargins left="0.34" right="0.18"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AO34 as of 2.28.25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ROSEMARIE S.J. MIRANDO</dc:creator>
  <cp:lastModifiedBy>MARVIN B. HERRERA</cp:lastModifiedBy>
  <cp:lastPrinted>2025-01-22T01:25:34Z</cp:lastPrinted>
  <dcterms:created xsi:type="dcterms:W3CDTF">2024-07-17T02:45:37Z</dcterms:created>
  <dcterms:modified xsi:type="dcterms:W3CDTF">2025-03-10T03:00:55Z</dcterms:modified>
</cp:coreProperties>
</file>